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1erTRIM\INFORMACION CONTABLE\"/>
    </mc:Choice>
  </mc:AlternateContent>
  <bookViews>
    <workbookView xWindow="0" yWindow="0" windowWidth="20325" windowHeight="7020"/>
  </bookViews>
  <sheets>
    <sheet name="5 ECSF" sheetId="1" r:id="rId1"/>
  </sheets>
  <externalReferences>
    <externalReference r:id="rId2"/>
  </externalReferences>
  <definedNames>
    <definedName name="_xlnm.Print_Area" localSheetId="0">'5 ECSF'!$A$1:$K$62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I48" i="1"/>
  <c r="J48" i="1" s="1"/>
  <c r="I47" i="1"/>
  <c r="J47" i="1" s="1"/>
  <c r="I46" i="1"/>
  <c r="J46" i="1" s="1"/>
  <c r="I45" i="1"/>
  <c r="J45" i="1" s="1"/>
  <c r="J42" i="1" s="1"/>
  <c r="I40" i="1"/>
  <c r="J40" i="1" s="1"/>
  <c r="I39" i="1"/>
  <c r="J39" i="1" s="1"/>
  <c r="I36" i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J25" i="1" s="1"/>
  <c r="D27" i="1"/>
  <c r="E27" i="1" s="1"/>
  <c r="D26" i="1"/>
  <c r="E26" i="1" s="1"/>
  <c r="I25" i="1"/>
  <c r="D24" i="1"/>
  <c r="I23" i="1"/>
  <c r="J23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D18" i="1"/>
  <c r="E18" i="1" s="1"/>
  <c r="I17" i="1"/>
  <c r="J17" i="1" s="1"/>
  <c r="J14" i="1" s="1"/>
  <c r="J12" i="1" s="1"/>
  <c r="D17" i="1"/>
  <c r="E17" i="1" s="1"/>
  <c r="E14" i="1" s="1"/>
  <c r="I14" i="1"/>
  <c r="I12" i="1" s="1"/>
  <c r="E24" i="1" l="1"/>
  <c r="E12" i="1" s="1"/>
  <c r="J36" i="1"/>
  <c r="J34" i="1" s="1"/>
  <c r="D14" i="1"/>
  <c r="D12" i="1" s="1"/>
  <c r="I42" i="1"/>
  <c r="I34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<sst xmlns="http://schemas.openxmlformats.org/spreadsheetml/2006/main" count="66" uniqueCount="63">
  <si>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</si>
  <si>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Del 1 de enero al 31 de Marzo de 2015 y 2014</t>
  </si>
  <si>
    <t>(Pesos)</t>
  </si>
  <si>
    <t>Ente Público:</t>
  </si>
  <si>
    <t>INSTITUTO TECNOLOGICO SUPERIOR DE PURISIMA DEL RINCON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</si>
  <si>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</si>
  <si>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</si>
  <si>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</si>
  <si>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</si>
  <si>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</si>
  <si>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</si>
  <si>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</si>
  <si>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</si>
  <si>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</si>
  <si>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</si>
  <si>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</si>
  <si>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</si>
  <si>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</si>
  <si>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</si>
  <si>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</si>
  <si>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</si>
  <si>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</si>
  <si>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</si>
  <si>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</si>
  <si>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</si>
  <si>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</si>
  <si>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</si>
  <si>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</si>
  <si>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</si>
  <si>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</si>
  <si>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</si>
  <si>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</si>
  <si>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</si>
  <si>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</si>
  <si>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</si>
  <si>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</si>
  <si>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</si>
  <si>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</si>
  <si>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</si>
  <si>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</si>
  <si>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</si>
  <si>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</si>
  <si>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</si>
  <si>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</si>
  <si>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</si>
  <si>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</si>
  <si>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</si>
  <si>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</si>
  <si>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</si>
  <si>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</si>
  <si>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</si>
  <si>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</si>
  <si>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</si>
  <si>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</si>
  <si>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</si>
  <si>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</si>
  <si>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</si>
  <si>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</si>
  <si>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</si>
  <si>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Dr. Raúl Ricardo Díaz Contreras</t>
  </si>
  <si>
    <t>C.P. Javier Leobardo Soto Enríquez</t>
  </si>
  <si>
    <t>Encargado de la Dirección General</t>
  </si>
  <si>
    <t>Encargado del 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</si>
</sst>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horizontal="right" vertical="top" wrapText="1"/>
    </xf>
    <xf numFmtId="0" fontId="6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0" fontId="6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 wrapText="1"/>
    </xf>
    <xf numFmtId="3" fontId="6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Protection="1">
      <protection locked="0"/>
    </xf>
    <xf numFmtId="43" fontId="6" fillId="3" borderId="0" xfId="1" applyFont="1" applyFill="1" applyBorder="1" applyProtection="1"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6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23814</xdr:rowOff>
    </xdr:from>
    <xdr:to>
      <xdr:col>1</xdr:col>
      <xdr:colOff>547687</xdr:colOff>
      <xdr:row>3</xdr:row>
      <xdr:rowOff>154783</xdr:rowOff>
    </xdr:to>
    <xdr:pic>
      <xdr:nvPicPr>
        <xdr:cNvPr id="2" name="2 Imagen" descr="E:\logoITESP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4"/>
          <a:ext cx="852487" cy="6453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5/1erTRIM/PRIMERTRIMESTRE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EA"/>
      <sheetName val="1 ESF"/>
      <sheetName val="5 ECSF"/>
      <sheetName val="PT_ESF_ECSF"/>
      <sheetName val="6 EAA"/>
      <sheetName val="7 EADP"/>
      <sheetName val="3 EVHP"/>
      <sheetName val="4 EFE"/>
      <sheetName val="8 PC"/>
      <sheetName val="13 EAI"/>
      <sheetName val="14 CAdmon"/>
      <sheetName val="16 CTG"/>
      <sheetName val="15 COG"/>
      <sheetName val="17 CFG"/>
      <sheetName val="18 EN"/>
      <sheetName val="19 ID"/>
      <sheetName val="20 IPF"/>
      <sheetName val="21 CProg"/>
      <sheetName val="9-12 NOTAS"/>
    </sheetNames>
    <sheetDataSet>
      <sheetData sheetId="0"/>
      <sheetData sheetId="1">
        <row r="18">
          <cell r="D18">
            <v>646646.48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4111.38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I24">
            <v>0</v>
          </cell>
          <cell r="J24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9"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topLeftCell="A43" zoomScale="80" zoomScaleNormal="80" zoomScalePageLayoutView="80" workbookViewId="0">
      <selection activeCell="D64" sqref="D64"/>
    </sheetView>
  </sheetViews>
  <sheetFormatPr baseColWidth="10" defaultRowHeight="12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3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7"/>
      <c r="B3" s="2"/>
      <c r="C3" s="3" t="s">
        <v>1</v>
      </c>
      <c r="D3" s="3"/>
      <c r="E3" s="3"/>
      <c r="F3" s="3"/>
      <c r="G3" s="3"/>
      <c r="H3" s="3"/>
      <c r="I3" s="3"/>
      <c r="J3" s="6"/>
      <c r="K3" s="6"/>
    </row>
    <row r="4" spans="1:11" ht="14.1" customHeight="1" x14ac:dyDescent="0.2">
      <c r="A4" s="7"/>
      <c r="B4" s="2"/>
      <c r="C4" s="3" t="s">
        <v>2</v>
      </c>
      <c r="D4" s="3"/>
      <c r="E4" s="3"/>
      <c r="F4" s="3"/>
      <c r="G4" s="3"/>
      <c r="H4" s="3"/>
      <c r="I4" s="3"/>
      <c r="J4" s="6"/>
      <c r="K4" s="6"/>
    </row>
    <row r="5" spans="1:11" ht="20.100000000000001" customHeight="1" x14ac:dyDescent="0.2">
      <c r="A5" s="8"/>
      <c r="B5" s="9"/>
      <c r="C5" s="10"/>
      <c r="D5" s="9" t="s">
        <v>3</v>
      </c>
      <c r="E5" s="11" t="s">
        <v>4</v>
      </c>
      <c r="F5" s="11"/>
      <c r="G5" s="11"/>
      <c r="H5" s="10"/>
      <c r="I5" s="10"/>
      <c r="J5" s="10"/>
    </row>
    <row r="6" spans="1:11" ht="3" customHeight="1" x14ac:dyDescent="0.2">
      <c r="A6" s="12"/>
      <c r="B6" s="12"/>
      <c r="C6" s="12"/>
      <c r="D6" s="12"/>
      <c r="E6" s="12"/>
      <c r="F6" s="12"/>
    </row>
    <row r="7" spans="1:11" s="16" customFormat="1" ht="3" customHeight="1" x14ac:dyDescent="0.2">
      <c r="A7" s="8"/>
      <c r="B7" s="14"/>
      <c r="C7" s="14"/>
      <c r="D7" s="14"/>
      <c r="E7" s="14"/>
      <c r="F7" s="15"/>
      <c r="H7" s="17"/>
    </row>
    <row r="8" spans="1:11" s="16" customFormat="1" ht="3" customHeight="1" x14ac:dyDescent="0.2">
      <c r="A8" s="18"/>
      <c r="B8" s="18"/>
      <c r="C8" s="18"/>
      <c r="D8" s="19"/>
      <c r="E8" s="19"/>
      <c r="F8" s="20"/>
      <c r="H8" s="17"/>
    </row>
    <row r="9" spans="1:11" s="16" customFormat="1" ht="20.100000000000001" customHeight="1" x14ac:dyDescent="0.2">
      <c r="A9" s="21"/>
      <c r="B9" s="22" t="s">
        <v>5</v>
      </c>
      <c r="C9" s="22"/>
      <c r="D9" s="23" t="s">
        <v>6</v>
      </c>
      <c r="E9" s="23" t="s">
        <v>7</v>
      </c>
      <c r="F9" s="24"/>
      <c r="G9" s="22" t="s">
        <v>5</v>
      </c>
      <c r="H9" s="22"/>
      <c r="I9" s="23" t="s">
        <v>6</v>
      </c>
      <c r="J9" s="23" t="s">
        <v>7</v>
      </c>
      <c r="K9" s="25"/>
    </row>
    <row r="10" spans="1:11" ht="3" customHeight="1" x14ac:dyDescent="0.2">
      <c r="A10" s="26"/>
      <c r="B10" s="27"/>
      <c r="C10" s="27"/>
      <c r="D10" s="28"/>
      <c r="E10" s="28"/>
      <c r="F10" s="29"/>
      <c r="G10" s="16"/>
      <c r="H10" s="17"/>
      <c r="I10" s="16"/>
      <c r="J10" s="16"/>
      <c r="K10" s="30"/>
    </row>
    <row r="11" spans="1:11" s="16" customFormat="1" ht="3" customHeight="1" x14ac:dyDescent="0.2">
      <c r="A11" s="31"/>
      <c r="B11" s="32"/>
      <c r="C11" s="32"/>
      <c r="D11" s="33"/>
      <c r="E11" s="33"/>
      <c r="F11" s="34"/>
      <c r="H11" s="17"/>
      <c r="K11" s="30"/>
    </row>
    <row r="12" spans="1:11" x14ac:dyDescent="0.2">
      <c r="A12" s="35"/>
      <c r="B12" s="36" t="s">
        <v>8</v>
      </c>
      <c r="C12" s="36"/>
      <c r="D12" s="37">
        <f>D14+D24</f>
        <v>0</v>
      </c>
      <c r="E12" s="37">
        <f>E14+E24</f>
        <v>2893489.54</v>
      </c>
      <c r="F12" s="34"/>
      <c r="G12" s="36" t="s">
        <v>9</v>
      </c>
      <c r="H12" s="36"/>
      <c r="I12" s="37">
        <f>I14+I25</f>
        <v>365034.78</v>
      </c>
      <c r="J12" s="37">
        <f>J14+J25</f>
        <v>0</v>
      </c>
      <c r="K12" s="30"/>
    </row>
    <row r="13" spans="1:11" x14ac:dyDescent="0.2">
      <c r="A13" s="38"/>
      <c r="B13" s="39"/>
      <c r="C13" s="40"/>
      <c r="D13" s="41"/>
      <c r="E13" s="41"/>
      <c r="F13" s="34"/>
      <c r="G13" s="39"/>
      <c r="H13" s="39"/>
      <c r="I13" s="41"/>
      <c r="J13" s="41"/>
      <c r="K13" s="30"/>
    </row>
    <row r="14" spans="1:11" x14ac:dyDescent="0.2">
      <c r="A14" s="38"/>
      <c r="B14" s="36" t="s">
        <v>10</v>
      </c>
      <c r="C14" s="36"/>
      <c r="D14" s="37">
        <f>SUM(D16:D22)</f>
        <v>0</v>
      </c>
      <c r="E14" s="37">
        <f>SUM(E16:E22)</f>
        <v>2893489.54</v>
      </c>
      <c r="F14" s="34"/>
      <c r="G14" s="36" t="s">
        <v>11</v>
      </c>
      <c r="H14" s="36"/>
      <c r="I14" s="37">
        <f>SUM(I16:I23)</f>
        <v>365034.78</v>
      </c>
      <c r="J14" s="37">
        <f>SUM(J16:J23)</f>
        <v>0</v>
      </c>
      <c r="K14" s="30"/>
    </row>
    <row r="15" spans="1:11" x14ac:dyDescent="0.2">
      <c r="A15" s="38"/>
      <c r="B15" s="39"/>
      <c r="C15" s="40"/>
      <c r="D15" s="41"/>
      <c r="E15" s="41"/>
      <c r="F15" s="34"/>
      <c r="G15" s="39"/>
      <c r="H15" s="39"/>
      <c r="I15" s="41"/>
      <c r="J15" s="41"/>
      <c r="K15" s="30"/>
    </row>
    <row r="16" spans="1:11" x14ac:dyDescent="0.2">
      <c r="A16" s="35"/>
      <c r="B16" s="42" t="s">
        <v>12</v>
      </c>
      <c r="C16" s="42"/>
      <c r="D16" s="43">
        <v>0</v>
      </c>
      <c r="E16" s="43">
        <v>2242731.6800000002</v>
      </c>
      <c r="F16" s="34"/>
      <c r="G16" s="42" t="s">
        <v>13</v>
      </c>
      <c r="H16" s="42"/>
      <c r="I16" s="43">
        <v>365034.78</v>
      </c>
      <c r="J16" s="43">
        <v>0</v>
      </c>
      <c r="K16" s="30"/>
    </row>
    <row r="17" spans="1:11" x14ac:dyDescent="0.2">
      <c r="A17" s="35"/>
      <c r="B17" s="42" t="s">
        <v>14</v>
      </c>
      <c r="C17" s="42"/>
      <c r="D17" s="43">
        <f>IF('[1]1 ESF'!D18&lt;'[1]1 ESF'!E18,'[1]1 ESF'!E18-'[1]1 ESF'!D18,0)</f>
        <v>0</v>
      </c>
      <c r="E17" s="43">
        <f>IF(D17&gt;0,0,'[1]1 ESF'!D18-'[1]1 ESF'!E18)</f>
        <v>646646.48</v>
      </c>
      <c r="F17" s="34"/>
      <c r="G17" s="42" t="s">
        <v>15</v>
      </c>
      <c r="H17" s="42"/>
      <c r="I17" s="43">
        <f>IF('[1]1 ESF'!I18&gt;'[1]1 ESF'!J18,'[1]1 ESF'!I18-'[1]1 ESF'!J18,0)</f>
        <v>0</v>
      </c>
      <c r="J17" s="43">
        <f>IF(I17&gt;0,0,'[1]1 ESF'!J18-'[1]1 ESF'!I18)</f>
        <v>0</v>
      </c>
      <c r="K17" s="30"/>
    </row>
    <row r="18" spans="1:11" x14ac:dyDescent="0.2">
      <c r="A18" s="35"/>
      <c r="B18" s="42" t="s">
        <v>16</v>
      </c>
      <c r="C18" s="42"/>
      <c r="D18" s="43">
        <f>IF('[1]1 ESF'!D19&lt;'[1]1 ESF'!E19,'[1]1 ESF'!E19-'[1]1 ESF'!D19,0)</f>
        <v>0</v>
      </c>
      <c r="E18" s="43">
        <f>IF(D18&gt;0,0,'[1]1 ESF'!D19-'[1]1 ESF'!E19)</f>
        <v>4111.38</v>
      </c>
      <c r="F18" s="34"/>
      <c r="G18" s="42" t="s">
        <v>17</v>
      </c>
      <c r="H18" s="42"/>
      <c r="I18" s="43">
        <f>IF('[1]1 ESF'!I19&gt;'[1]1 ESF'!J19,'[1]1 ESF'!I19-'[1]1 ESF'!J19,0)</f>
        <v>0</v>
      </c>
      <c r="J18" s="43">
        <f>IF(I18&gt;0,0,'[1]1 ESF'!J19-'[1]1 ESF'!I19)</f>
        <v>0</v>
      </c>
      <c r="K18" s="30"/>
    </row>
    <row r="19" spans="1:11" x14ac:dyDescent="0.2">
      <c r="A19" s="35"/>
      <c r="B19" s="42" t="s">
        <v>18</v>
      </c>
      <c r="C19" s="42"/>
      <c r="D19" s="43">
        <f>IF('[1]1 ESF'!D20&lt;'[1]1 ESF'!E20,'[1]1 ESF'!E20-'[1]1 ESF'!D20,0)</f>
        <v>0</v>
      </c>
      <c r="E19" s="43">
        <f>IF(D19&gt;0,0,'[1]1 ESF'!D20-'[1]1 ESF'!E20)</f>
        <v>0</v>
      </c>
      <c r="F19" s="34"/>
      <c r="G19" s="42" t="s">
        <v>19</v>
      </c>
      <c r="H19" s="42"/>
      <c r="I19" s="43">
        <f>IF('[1]1 ESF'!I20&gt;'[1]1 ESF'!J20,'[1]1 ESF'!I20-'[1]1 ESF'!J20,0)</f>
        <v>0</v>
      </c>
      <c r="J19" s="43">
        <f>IF(I19&gt;0,0,'[1]1 ESF'!J20-'[1]1 ESF'!I20)</f>
        <v>0</v>
      </c>
      <c r="K19" s="30"/>
    </row>
    <row r="20" spans="1:11" x14ac:dyDescent="0.2">
      <c r="A20" s="35"/>
      <c r="B20" s="42" t="s">
        <v>20</v>
      </c>
      <c r="C20" s="42"/>
      <c r="D20" s="43">
        <f>IF('[1]1 ESF'!D21&lt;'[1]1 ESF'!E21,'[1]1 ESF'!E21-'[1]1 ESF'!D21,0)</f>
        <v>0</v>
      </c>
      <c r="E20" s="43">
        <f>IF(D20&gt;0,0,'[1]1 ESF'!D21-'[1]1 ESF'!E21)</f>
        <v>0</v>
      </c>
      <c r="F20" s="34"/>
      <c r="G20" s="42" t="s">
        <v>21</v>
      </c>
      <c r="H20" s="42"/>
      <c r="I20" s="43">
        <f>IF('[1]1 ESF'!I21&gt;'[1]1 ESF'!J21,'[1]1 ESF'!I21-'[1]1 ESF'!J21,0)</f>
        <v>0</v>
      </c>
      <c r="J20" s="43">
        <f>IF(I20&gt;0,0,'[1]1 ESF'!J21-'[1]1 ESF'!I21)</f>
        <v>0</v>
      </c>
      <c r="K20" s="30"/>
    </row>
    <row r="21" spans="1:11" ht="25.5" customHeight="1" x14ac:dyDescent="0.2">
      <c r="A21" s="35"/>
      <c r="B21" s="42" t="s">
        <v>22</v>
      </c>
      <c r="C21" s="42"/>
      <c r="D21" s="43">
        <f>IF('[1]1 ESF'!D22&lt;'[1]1 ESF'!E22,'[1]1 ESF'!E22-'[1]1 ESF'!D22,0)</f>
        <v>0</v>
      </c>
      <c r="E21" s="43">
        <f>IF(D21&gt;0,0,'[1]1 ESF'!D22-'[1]1 ESF'!E22)</f>
        <v>0</v>
      </c>
      <c r="F21" s="34"/>
      <c r="G21" s="44" t="s">
        <v>23</v>
      </c>
      <c r="H21" s="44"/>
      <c r="I21" s="43">
        <f>IF('[1]1 ESF'!I22&gt;'[1]1 ESF'!J22,'[1]1 ESF'!I22-'[1]1 ESF'!J22,0)</f>
        <v>0</v>
      </c>
      <c r="J21" s="43">
        <f>IF(I21&gt;0,0,'[1]1 ESF'!J22-'[1]1 ESF'!I22)</f>
        <v>0</v>
      </c>
      <c r="K21" s="30"/>
    </row>
    <row r="22" spans="1:11" x14ac:dyDescent="0.2">
      <c r="A22" s="35"/>
      <c r="B22" s="42" t="s">
        <v>24</v>
      </c>
      <c r="C22" s="42"/>
      <c r="D22" s="43">
        <f>IF('[1]1 ESF'!D23&lt;'[1]1 ESF'!E23,'[1]1 ESF'!E23-'[1]1 ESF'!D23,0)</f>
        <v>0</v>
      </c>
      <c r="E22" s="43">
        <f>IF(D22&gt;0,0,'[1]1 ESF'!D23-'[1]1 ESF'!E23)</f>
        <v>0</v>
      </c>
      <c r="F22" s="34"/>
      <c r="G22" s="42" t="s">
        <v>25</v>
      </c>
      <c r="H22" s="42"/>
      <c r="I22" s="43">
        <f>IF('[1]1 ESF'!I23&gt;'[1]1 ESF'!J23,'[1]1 ESF'!I23-'[1]1 ESF'!J23,0)</f>
        <v>0</v>
      </c>
      <c r="J22" s="43">
        <f>IF(I22&gt;0,0,'[1]1 ESF'!J23-'[1]1 ESF'!I23)</f>
        <v>0</v>
      </c>
      <c r="K22" s="30"/>
    </row>
    <row r="23" spans="1:11" x14ac:dyDescent="0.2">
      <c r="A23" s="38"/>
      <c r="B23" s="39"/>
      <c r="C23" s="40"/>
      <c r="D23" s="41"/>
      <c r="E23" s="41"/>
      <c r="F23" s="34"/>
      <c r="G23" s="42" t="s">
        <v>26</v>
      </c>
      <c r="H23" s="42"/>
      <c r="I23" s="43">
        <f>IF('[1]1 ESF'!I24&gt;'[1]1 ESF'!J24,'[1]1 ESF'!I24-'[1]1 ESF'!J24,0)</f>
        <v>0</v>
      </c>
      <c r="J23" s="43">
        <f>IF(I23&gt;0,0,'[1]1 ESF'!J24-'[1]1 ESF'!I24)</f>
        <v>0</v>
      </c>
      <c r="K23" s="30"/>
    </row>
    <row r="24" spans="1:11" x14ac:dyDescent="0.2">
      <c r="A24" s="38"/>
      <c r="B24" s="36" t="s">
        <v>27</v>
      </c>
      <c r="C24" s="36"/>
      <c r="D24" s="37">
        <f>SUM(D26:D34)</f>
        <v>0</v>
      </c>
      <c r="E24" s="37">
        <f>SUM(E26:E34)</f>
        <v>0</v>
      </c>
      <c r="F24" s="34"/>
      <c r="G24" s="39"/>
      <c r="H24" s="39"/>
      <c r="I24" s="41"/>
      <c r="J24" s="41"/>
      <c r="K24" s="30"/>
    </row>
    <row r="25" spans="1:11" x14ac:dyDescent="0.2">
      <c r="A25" s="38"/>
      <c r="B25" s="39"/>
      <c r="C25" s="40"/>
      <c r="D25" s="41"/>
      <c r="E25" s="41"/>
      <c r="F25" s="34"/>
      <c r="G25" s="45" t="s">
        <v>28</v>
      </c>
      <c r="H25" s="45"/>
      <c r="I25" s="37">
        <f>SUM(I27:I32)</f>
        <v>0</v>
      </c>
      <c r="J25" s="37">
        <f>SUM(J27:J32)</f>
        <v>0</v>
      </c>
      <c r="K25" s="30"/>
    </row>
    <row r="26" spans="1:11" x14ac:dyDescent="0.2">
      <c r="A26" s="35"/>
      <c r="B26" s="42" t="s">
        <v>29</v>
      </c>
      <c r="C26" s="42"/>
      <c r="D26" s="43">
        <f>IF('[1]1 ESF'!D30&lt;'[1]1 ESF'!E30,'[1]1 ESF'!E30-'[1]1 ESF'!D30,0)</f>
        <v>0</v>
      </c>
      <c r="E26" s="43">
        <f>IF(D26&gt;0,0,'[1]1 ESF'!D30-'[1]1 ESF'!E30)</f>
        <v>0</v>
      </c>
      <c r="F26" s="34"/>
      <c r="G26" s="39"/>
      <c r="H26" s="39"/>
      <c r="I26" s="41"/>
      <c r="J26" s="41"/>
      <c r="K26" s="30"/>
    </row>
    <row r="27" spans="1:11" x14ac:dyDescent="0.2">
      <c r="A27" s="35"/>
      <c r="B27" s="42" t="s">
        <v>30</v>
      </c>
      <c r="C27" s="42"/>
      <c r="D27" s="43">
        <f>IF('[1]1 ESF'!D31&lt;'[1]1 ESF'!E31,'[1]1 ESF'!E31-'[1]1 ESF'!D31,0)</f>
        <v>0</v>
      </c>
      <c r="E27" s="43">
        <f>IF(D27&gt;0,0,'[1]1 ESF'!D31-'[1]1 ESF'!E31)</f>
        <v>0</v>
      </c>
      <c r="F27" s="34"/>
      <c r="G27" s="42" t="s">
        <v>31</v>
      </c>
      <c r="H27" s="42"/>
      <c r="I27" s="43">
        <f>IF('[1]1 ESF'!I30&gt;'[1]1 ESF'!J30,'[1]1 ESF'!I30-'[1]1 ESF'!J30,0)</f>
        <v>0</v>
      </c>
      <c r="J27" s="43">
        <f>IF(I27&gt;0,0,'[1]1 ESF'!J30-'[1]1 ESF'!I30)</f>
        <v>0</v>
      </c>
      <c r="K27" s="30"/>
    </row>
    <row r="28" spans="1:11" x14ac:dyDescent="0.2">
      <c r="A28" s="35"/>
      <c r="B28" s="42" t="s">
        <v>32</v>
      </c>
      <c r="C28" s="42"/>
      <c r="D28" s="43">
        <f>IF('[1]1 ESF'!D32&lt;'[1]1 ESF'!E32,'[1]1 ESF'!E32-'[1]1 ESF'!D32,0)</f>
        <v>0</v>
      </c>
      <c r="E28" s="43">
        <f>IF(D28&gt;0,0,'[1]1 ESF'!D32-'[1]1 ESF'!E32)</f>
        <v>0</v>
      </c>
      <c r="F28" s="34"/>
      <c r="G28" s="42" t="s">
        <v>33</v>
      </c>
      <c r="H28" s="42"/>
      <c r="I28" s="43">
        <f>IF('[1]1 ESF'!I31&gt;'[1]1 ESF'!J31,'[1]1 ESF'!I31-'[1]1 ESF'!J31,0)</f>
        <v>0</v>
      </c>
      <c r="J28" s="43">
        <f>IF(I28&gt;0,0,'[1]1 ESF'!J31-'[1]1 ESF'!I31)</f>
        <v>0</v>
      </c>
      <c r="K28" s="30"/>
    </row>
    <row r="29" spans="1:11" x14ac:dyDescent="0.2">
      <c r="A29" s="35"/>
      <c r="B29" s="42" t="s">
        <v>34</v>
      </c>
      <c r="C29" s="42"/>
      <c r="D29" s="43">
        <f>IF('[1]1 ESF'!D33&lt;'[1]1 ESF'!E33,'[1]1 ESF'!E33-'[1]1 ESF'!D33,0)</f>
        <v>0</v>
      </c>
      <c r="E29" s="43">
        <f>IF(D29&gt;0,0,'[1]1 ESF'!D33-'[1]1 ESF'!E33)</f>
        <v>0</v>
      </c>
      <c r="F29" s="34"/>
      <c r="G29" s="42" t="s">
        <v>35</v>
      </c>
      <c r="H29" s="42"/>
      <c r="I29" s="43">
        <f>IF('[1]1 ESF'!I32&gt;'[1]1 ESF'!J32,'[1]1 ESF'!I32-'[1]1 ESF'!J32,0)</f>
        <v>0</v>
      </c>
      <c r="J29" s="43">
        <f>IF(I29&gt;0,0,'[1]1 ESF'!J32-'[1]1 ESF'!I32)</f>
        <v>0</v>
      </c>
      <c r="K29" s="30"/>
    </row>
    <row r="30" spans="1:11" x14ac:dyDescent="0.2">
      <c r="A30" s="35"/>
      <c r="B30" s="42" t="s">
        <v>36</v>
      </c>
      <c r="C30" s="42"/>
      <c r="D30" s="43">
        <f>IF('[1]1 ESF'!D34&lt;'[1]1 ESF'!E34,'[1]1 ESF'!E34-'[1]1 ESF'!D34,0)</f>
        <v>0</v>
      </c>
      <c r="E30" s="43">
        <f>IF(D30&gt;0,0,'[1]1 ESF'!D34-'[1]1 ESF'!E34)</f>
        <v>0</v>
      </c>
      <c r="F30" s="34"/>
      <c r="G30" s="42" t="s">
        <v>37</v>
      </c>
      <c r="H30" s="42"/>
      <c r="I30" s="43">
        <f>IF('[1]1 ESF'!I33&gt;'[1]1 ESF'!J33,'[1]1 ESF'!I33-'[1]1 ESF'!J33,0)</f>
        <v>0</v>
      </c>
      <c r="J30" s="43">
        <f>IF(I30&gt;0,0,'[1]1 ESF'!J33-'[1]1 ESF'!I33)</f>
        <v>0</v>
      </c>
      <c r="K30" s="30"/>
    </row>
    <row r="31" spans="1:11" ht="26.1" customHeight="1" x14ac:dyDescent="0.2">
      <c r="A31" s="35"/>
      <c r="B31" s="44" t="s">
        <v>38</v>
      </c>
      <c r="C31" s="44"/>
      <c r="D31" s="43">
        <f>IF('[1]1 ESF'!D35&lt;'[1]1 ESF'!E35,'[1]1 ESF'!E35-'[1]1 ESF'!D35,0)</f>
        <v>0</v>
      </c>
      <c r="E31" s="43">
        <f>IF(D31&gt;0,0,'[1]1 ESF'!D35-'[1]1 ESF'!E35)</f>
        <v>0</v>
      </c>
      <c r="F31" s="34"/>
      <c r="G31" s="44" t="s">
        <v>39</v>
      </c>
      <c r="H31" s="44"/>
      <c r="I31" s="43">
        <f>IF('[1]1 ESF'!I34&gt;'[1]1 ESF'!J34,'[1]1 ESF'!I34-'[1]1 ESF'!J34,0)</f>
        <v>0</v>
      </c>
      <c r="J31" s="43">
        <f>IF(I31&gt;0,0,'[1]1 ESF'!J34-'[1]1 ESF'!I34)</f>
        <v>0</v>
      </c>
      <c r="K31" s="30"/>
    </row>
    <row r="32" spans="1:11" x14ac:dyDescent="0.2">
      <c r="A32" s="35"/>
      <c r="B32" s="42" t="s">
        <v>40</v>
      </c>
      <c r="C32" s="42"/>
      <c r="D32" s="43">
        <f>IF('[1]1 ESF'!D36&lt;'[1]1 ESF'!E36,'[1]1 ESF'!E36-'[1]1 ESF'!D36,0)</f>
        <v>0</v>
      </c>
      <c r="E32" s="43">
        <f>IF(D32&gt;0,0,'[1]1 ESF'!D36-'[1]1 ESF'!E36)</f>
        <v>0</v>
      </c>
      <c r="F32" s="34"/>
      <c r="G32" s="42" t="s">
        <v>41</v>
      </c>
      <c r="H32" s="42"/>
      <c r="I32" s="43">
        <f>IF('[1]1 ESF'!I35&gt;'[1]1 ESF'!J35,'[1]1 ESF'!I35-'[1]1 ESF'!J35,0)</f>
        <v>0</v>
      </c>
      <c r="J32" s="43">
        <f>IF(I32&gt;0,0,'[1]1 ESF'!J35-'[1]1 ESF'!I35)</f>
        <v>0</v>
      </c>
      <c r="K32" s="30"/>
    </row>
    <row r="33" spans="1:11" ht="25.5" customHeight="1" x14ac:dyDescent="0.2">
      <c r="A33" s="35"/>
      <c r="B33" s="44" t="s">
        <v>42</v>
      </c>
      <c r="C33" s="44"/>
      <c r="D33" s="43">
        <f>IF('[1]1 ESF'!D37&lt;'[1]1 ESF'!E37,'[1]1 ESF'!E37-'[1]1 ESF'!D37,0)</f>
        <v>0</v>
      </c>
      <c r="E33" s="43">
        <f>IF(D33&gt;0,0,'[1]1 ESF'!D37-'[1]1 ESF'!E37)</f>
        <v>0</v>
      </c>
      <c r="F33" s="34"/>
      <c r="G33" s="39"/>
      <c r="H33" s="39"/>
      <c r="I33" s="46"/>
      <c r="J33" s="46"/>
      <c r="K33" s="30"/>
    </row>
    <row r="34" spans="1:11" x14ac:dyDescent="0.2">
      <c r="A34" s="35"/>
      <c r="B34" s="42" t="s">
        <v>43</v>
      </c>
      <c r="C34" s="42"/>
      <c r="D34" s="43">
        <f>IF('[1]1 ESF'!D38&lt;'[1]1 ESF'!E38,'[1]1 ESF'!E38-'[1]1 ESF'!D38,0)</f>
        <v>0</v>
      </c>
      <c r="E34" s="43">
        <f>IF(D34&gt;0,0,'[1]1 ESF'!D38-'[1]1 ESF'!E38)</f>
        <v>0</v>
      </c>
      <c r="F34" s="34"/>
      <c r="G34" s="36" t="s">
        <v>44</v>
      </c>
      <c r="H34" s="36"/>
      <c r="I34" s="37">
        <f>I36+I42+I50</f>
        <v>2528454.7599999998</v>
      </c>
      <c r="J34" s="37">
        <f>J36+J42+J50</f>
        <v>0</v>
      </c>
      <c r="K34" s="30"/>
    </row>
    <row r="35" spans="1:11" x14ac:dyDescent="0.2">
      <c r="A35" s="38"/>
      <c r="B35" s="39"/>
      <c r="C35" s="40"/>
      <c r="D35" s="46"/>
      <c r="E35" s="46"/>
      <c r="F35" s="34"/>
      <c r="G35" s="39"/>
      <c r="H35" s="39"/>
      <c r="I35" s="41"/>
      <c r="J35" s="41"/>
      <c r="K35" s="30"/>
    </row>
    <row r="36" spans="1:11" x14ac:dyDescent="0.2">
      <c r="A36" s="35"/>
      <c r="B36" s="16"/>
      <c r="C36" s="16"/>
      <c r="D36" s="16"/>
      <c r="E36" s="16"/>
      <c r="F36" s="34"/>
      <c r="G36" s="36" t="s">
        <v>45</v>
      </c>
      <c r="H36" s="36"/>
      <c r="I36" s="37">
        <f>SUM(I38:I40)</f>
        <v>623337.94999999995</v>
      </c>
      <c r="J36" s="37">
        <f>SUM(J38:J40)</f>
        <v>0</v>
      </c>
      <c r="K36" s="30"/>
    </row>
    <row r="37" spans="1:11" x14ac:dyDescent="0.2">
      <c r="A37" s="38"/>
      <c r="B37" s="16"/>
      <c r="C37" s="16"/>
      <c r="D37" s="16"/>
      <c r="E37" s="16"/>
      <c r="F37" s="34"/>
      <c r="G37" s="39"/>
      <c r="H37" s="39"/>
      <c r="I37" s="41"/>
      <c r="J37" s="41"/>
      <c r="K37" s="30"/>
    </row>
    <row r="38" spans="1:11" x14ac:dyDescent="0.2">
      <c r="A38" s="35"/>
      <c r="B38" s="16"/>
      <c r="C38" s="16"/>
      <c r="D38" s="16"/>
      <c r="E38" s="16"/>
      <c r="F38" s="34"/>
      <c r="G38" s="42" t="s">
        <v>46</v>
      </c>
      <c r="H38" s="42"/>
      <c r="I38" s="43">
        <v>623337.94999999995</v>
      </c>
      <c r="J38" s="43">
        <v>0</v>
      </c>
      <c r="K38" s="30"/>
    </row>
    <row r="39" spans="1:11" x14ac:dyDescent="0.2">
      <c r="A39" s="38"/>
      <c r="B39" s="16"/>
      <c r="C39" s="16"/>
      <c r="D39" s="16"/>
      <c r="E39" s="16"/>
      <c r="F39" s="34"/>
      <c r="G39" s="42" t="s">
        <v>47</v>
      </c>
      <c r="H39" s="42"/>
      <c r="I39" s="43">
        <f>IF('[1]1 ESF'!I46&gt;'[1]1 ESF'!J46,'[1]1 ESF'!I46-'[1]1 ESF'!J46,0)</f>
        <v>0</v>
      </c>
      <c r="J39" s="43">
        <f>IF(I39&gt;0,0,'[1]1 ESF'!J46-'[1]1 ESF'!I46)</f>
        <v>0</v>
      </c>
      <c r="K39" s="30"/>
    </row>
    <row r="40" spans="1:11" x14ac:dyDescent="0.2">
      <c r="A40" s="35"/>
      <c r="B40" s="16"/>
      <c r="C40" s="16"/>
      <c r="D40" s="16"/>
      <c r="E40" s="16"/>
      <c r="F40" s="34"/>
      <c r="G40" s="42" t="s">
        <v>48</v>
      </c>
      <c r="H40" s="42"/>
      <c r="I40" s="43">
        <f>IF('[1]1 ESF'!I47&gt;'[1]1 ESF'!J47,'[1]1 ESF'!I47-'[1]1 ESF'!J47,0)</f>
        <v>0</v>
      </c>
      <c r="J40" s="43">
        <f>IF(I40&gt;0,0,'[1]1 ESF'!J47-'[1]1 ESF'!I47)</f>
        <v>0</v>
      </c>
      <c r="K40" s="30"/>
    </row>
    <row r="41" spans="1:11" x14ac:dyDescent="0.2">
      <c r="A41" s="35"/>
      <c r="B41" s="16"/>
      <c r="C41" s="16"/>
      <c r="D41" s="16"/>
      <c r="E41" s="16"/>
      <c r="F41" s="34"/>
      <c r="G41" s="39"/>
      <c r="H41" s="39"/>
      <c r="I41" s="41"/>
      <c r="J41" s="41"/>
      <c r="K41" s="30"/>
    </row>
    <row r="42" spans="1:11" x14ac:dyDescent="0.2">
      <c r="A42" s="35"/>
      <c r="B42" s="16"/>
      <c r="C42" s="16"/>
      <c r="D42" s="16"/>
      <c r="E42" s="16"/>
      <c r="F42" s="34"/>
      <c r="G42" s="36" t="s">
        <v>49</v>
      </c>
      <c r="H42" s="36"/>
      <c r="I42" s="37">
        <f>SUM(I44:I48)</f>
        <v>1905116.81</v>
      </c>
      <c r="J42" s="37">
        <f>SUM(J44:J48)</f>
        <v>0</v>
      </c>
      <c r="K42" s="30"/>
    </row>
    <row r="43" spans="1:11" x14ac:dyDescent="0.2">
      <c r="A43" s="35"/>
      <c r="B43" s="16"/>
      <c r="C43" s="16"/>
      <c r="D43" s="16"/>
      <c r="E43" s="16"/>
      <c r="F43" s="34"/>
      <c r="G43" s="39"/>
      <c r="H43" s="39"/>
      <c r="I43" s="41"/>
      <c r="J43" s="41"/>
      <c r="K43" s="30"/>
    </row>
    <row r="44" spans="1:11" x14ac:dyDescent="0.2">
      <c r="A44" s="35"/>
      <c r="B44" s="16"/>
      <c r="C44" s="16"/>
      <c r="D44" s="16"/>
      <c r="E44" s="16"/>
      <c r="F44" s="34"/>
      <c r="G44" s="42" t="s">
        <v>50</v>
      </c>
      <c r="H44" s="42"/>
      <c r="I44" s="43">
        <v>1905116.81</v>
      </c>
      <c r="J44" s="43">
        <v>0</v>
      </c>
      <c r="K44" s="30"/>
    </row>
    <row r="45" spans="1:11" x14ac:dyDescent="0.2">
      <c r="A45" s="35"/>
      <c r="B45" s="16"/>
      <c r="C45" s="16"/>
      <c r="D45" s="16"/>
      <c r="E45" s="16"/>
      <c r="F45" s="34"/>
      <c r="G45" s="42" t="s">
        <v>51</v>
      </c>
      <c r="H45" s="42"/>
      <c r="I45" s="43">
        <f>IF('[1]1 ESF'!I52&gt;'[1]1 ESF'!J52,'[1]1 ESF'!I52-'[1]1 ESF'!J52,0)</f>
        <v>0</v>
      </c>
      <c r="J45" s="43">
        <f>IF(I45&gt;0,0,'[1]1 ESF'!J52-'[1]1 ESF'!I52)</f>
        <v>0</v>
      </c>
      <c r="K45" s="30"/>
    </row>
    <row r="46" spans="1:11" x14ac:dyDescent="0.2">
      <c r="A46" s="35"/>
      <c r="B46" s="16"/>
      <c r="C46" s="16"/>
      <c r="D46" s="16"/>
      <c r="E46" s="16"/>
      <c r="F46" s="34"/>
      <c r="G46" s="42" t="s">
        <v>52</v>
      </c>
      <c r="H46" s="42"/>
      <c r="I46" s="43">
        <f>IF('[1]1 ESF'!I53&gt;'[1]1 ESF'!J53,'[1]1 ESF'!I53-'[1]1 ESF'!J53,0)</f>
        <v>0</v>
      </c>
      <c r="J46" s="43">
        <f>IF(I46&gt;0,0,'[1]1 ESF'!J53-'[1]1 ESF'!I53)</f>
        <v>0</v>
      </c>
      <c r="K46" s="30"/>
    </row>
    <row r="47" spans="1:11" x14ac:dyDescent="0.2">
      <c r="A47" s="35"/>
      <c r="B47" s="16"/>
      <c r="C47" s="16"/>
      <c r="D47" s="16"/>
      <c r="E47" s="16"/>
      <c r="F47" s="34"/>
      <c r="G47" s="42" t="s">
        <v>53</v>
      </c>
      <c r="H47" s="42"/>
      <c r="I47" s="43">
        <f>IF('[1]1 ESF'!I54&gt;'[1]1 ESF'!J54,'[1]1 ESF'!I54-'[1]1 ESF'!J54,0)</f>
        <v>0</v>
      </c>
      <c r="J47" s="43">
        <f>IF(I47&gt;0,0,'[1]1 ESF'!J54-'[1]1 ESF'!I54)</f>
        <v>0</v>
      </c>
      <c r="K47" s="30"/>
    </row>
    <row r="48" spans="1:11" x14ac:dyDescent="0.2">
      <c r="A48" s="38"/>
      <c r="B48" s="16"/>
      <c r="C48" s="16"/>
      <c r="D48" s="16"/>
      <c r="E48" s="16"/>
      <c r="F48" s="34"/>
      <c r="G48" s="42" t="s">
        <v>54</v>
      </c>
      <c r="H48" s="42"/>
      <c r="I48" s="43">
        <f>IF('[1]1 ESF'!I55&gt;'[1]1 ESF'!J55,'[1]1 ESF'!I55-'[1]1 ESF'!J55,0)</f>
        <v>0</v>
      </c>
      <c r="J48" s="43">
        <f>IF(I48&gt;0,0,'[1]1 ESF'!J55-'[1]1 ESF'!I55)</f>
        <v>0</v>
      </c>
      <c r="K48" s="30"/>
    </row>
    <row r="49" spans="1:11" x14ac:dyDescent="0.2">
      <c r="A49" s="35"/>
      <c r="B49" s="16"/>
      <c r="C49" s="16"/>
      <c r="D49" s="16"/>
      <c r="E49" s="16"/>
      <c r="F49" s="34"/>
      <c r="G49" s="39"/>
      <c r="H49" s="39"/>
      <c r="I49" s="41"/>
      <c r="J49" s="41"/>
      <c r="K49" s="30"/>
    </row>
    <row r="50" spans="1:11" ht="26.1" customHeight="1" x14ac:dyDescent="0.2">
      <c r="A50" s="38"/>
      <c r="B50" s="16"/>
      <c r="C50" s="16"/>
      <c r="D50" s="16"/>
      <c r="E50" s="16"/>
      <c r="F50" s="34"/>
      <c r="G50" s="36" t="s">
        <v>55</v>
      </c>
      <c r="H50" s="36"/>
      <c r="I50" s="37">
        <f>SUM(I52:I53)</f>
        <v>0</v>
      </c>
      <c r="J50" s="37">
        <f>SUM(J52:J53)</f>
        <v>0</v>
      </c>
      <c r="K50" s="30"/>
    </row>
    <row r="51" spans="1:11" x14ac:dyDescent="0.2">
      <c r="A51" s="35"/>
      <c r="B51" s="16"/>
      <c r="C51" s="16"/>
      <c r="D51" s="16"/>
      <c r="E51" s="16"/>
      <c r="F51" s="34"/>
      <c r="G51" s="39"/>
      <c r="H51" s="39"/>
      <c r="I51" s="41"/>
      <c r="J51" s="41"/>
      <c r="K51" s="30"/>
    </row>
    <row r="52" spans="1:11" x14ac:dyDescent="0.2">
      <c r="A52" s="35"/>
      <c r="B52" s="16"/>
      <c r="C52" s="16"/>
      <c r="D52" s="16"/>
      <c r="E52" s="16"/>
      <c r="F52" s="34"/>
      <c r="G52" s="42" t="s">
        <v>56</v>
      </c>
      <c r="H52" s="42"/>
      <c r="I52" s="43">
        <f>IF('[1]1 ESF'!I59&gt;'[1]1 ESF'!J59,'[1]1 ESF'!I59-'[1]1 ESF'!J59,0)</f>
        <v>0</v>
      </c>
      <c r="J52" s="43">
        <f>IF(I52&gt;0,0,'[1]1 ESF'!J59-'[1]1 ESF'!I59)</f>
        <v>0</v>
      </c>
      <c r="K52" s="30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57</v>
      </c>
      <c r="H53" s="50"/>
      <c r="I53" s="51">
        <f>IF('[1]1 ESF'!I60&gt;'[1]1 ESF'!J60,'[1]1 ESF'!I60-'[1]1 ESF'!J60,0)</f>
        <v>0</v>
      </c>
      <c r="J53" s="51">
        <f>IF(I53&gt;0,0,'[1]1 ESF'!J60-'[1]1 ESF'!I60)</f>
        <v>0</v>
      </c>
      <c r="K53" s="52"/>
    </row>
    <row r="54" spans="1:11" ht="6" customHeight="1" x14ac:dyDescent="0.2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 x14ac:dyDescent="0.2">
      <c r="A55" s="16"/>
      <c r="C55" s="58"/>
      <c r="D55" s="59"/>
      <c r="E55" s="60"/>
      <c r="F55" s="60"/>
      <c r="H55" s="61"/>
      <c r="I55" s="59"/>
      <c r="J55" s="60"/>
      <c r="K55" s="60"/>
    </row>
    <row r="56" spans="1:11" ht="6" customHeight="1" x14ac:dyDescent="0.2">
      <c r="B56" s="58"/>
      <c r="C56" s="59"/>
      <c r="D56" s="60"/>
      <c r="E56" s="60"/>
      <c r="G56" s="62"/>
      <c r="H56" s="63"/>
      <c r="I56" s="60"/>
      <c r="J56" s="60"/>
    </row>
    <row r="57" spans="1:11" ht="15" customHeight="1" x14ac:dyDescent="0.2">
      <c r="B57" s="64" t="s">
        <v>58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 x14ac:dyDescent="0.2">
      <c r="B58" s="58"/>
      <c r="C58" s="59"/>
      <c r="D58" s="60"/>
      <c r="E58" s="60"/>
      <c r="G58" s="62"/>
      <c r="H58" s="63"/>
      <c r="I58" s="60"/>
      <c r="J58" s="60"/>
    </row>
    <row r="59" spans="1:11" ht="50.1" customHeight="1" x14ac:dyDescent="0.2">
      <c r="B59" s="58"/>
      <c r="C59" s="65"/>
      <c r="D59" s="66"/>
      <c r="E59" s="60"/>
      <c r="G59" s="67"/>
      <c r="H59" s="68"/>
      <c r="I59" s="60"/>
      <c r="J59" s="60"/>
    </row>
    <row r="60" spans="1:11" ht="14.1" customHeight="1" x14ac:dyDescent="0.2">
      <c r="B60" s="69"/>
      <c r="C60" s="70" t="s">
        <v>59</v>
      </c>
      <c r="D60" s="70"/>
      <c r="E60" s="60"/>
      <c r="F60" s="60"/>
      <c r="G60" s="71" t="s">
        <v>60</v>
      </c>
      <c r="H60" s="71"/>
      <c r="I60" s="40"/>
      <c r="J60" s="60"/>
    </row>
    <row r="61" spans="1:11" ht="14.1" customHeight="1" x14ac:dyDescent="0.2">
      <c r="B61" s="72"/>
      <c r="C61" s="73" t="s">
        <v>61</v>
      </c>
      <c r="D61" s="73"/>
      <c r="E61" s="74"/>
      <c r="F61" s="74"/>
      <c r="G61" s="75" t="s">
        <v>62</v>
      </c>
      <c r="H61" s="75"/>
      <c r="I61" s="40"/>
      <c r="J61" s="60"/>
    </row>
    <row r="62" spans="1:11" x14ac:dyDescent="0.2">
      <c r="A62" s="76"/>
      <c r="F62" s="34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C3:I3"/>
    <mergeCell ref="C4:I4"/>
    <mergeCell ref="E5:G5"/>
    <mergeCell ref="B9:C9"/>
    <mergeCell ref="G9:H9"/>
  </mergeCells>
  <printOptions horizontalCentered="1" verticalCentered="1"/>
  <pageMargins left="0" right="0" top="0.25" bottom="0.59055118110236227" header="0" footer="0"/>
  <pageSetup paperSize="119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ECSF</vt:lpstr>
      <vt:lpstr>'5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2018-04-19T15:35:26Z</dcterms:created>
  <dcterms:modified xsi:type="dcterms:W3CDTF">2018-04-19T15:35:45Z</dcterms:modified>
</cp:coreProperties>
</file>