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CONTABLE\"/>
    </mc:Choice>
  </mc:AlternateContent>
  <bookViews>
    <workbookView xWindow="0" yWindow="0" windowWidth="20490" windowHeight="7050"/>
  </bookViews>
  <sheets>
    <sheet name="ECSF-5" sheetId="1" r:id="rId1"/>
  </sheets>
  <externalReferences>
    <externalReference r:id="rId2"/>
  </externalReferences>
  <definedNames>
    <definedName name="_xlnm.Print_Area" localSheetId="0">'ECSF-5'!$A$1:$K$62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J42" i="1" s="1"/>
  <c r="I45" i="1"/>
  <c r="I44" i="1"/>
  <c r="I42" i="1" s="1"/>
  <c r="I40" i="1"/>
  <c r="J40" i="1" s="1"/>
  <c r="I39" i="1"/>
  <c r="J39" i="1" s="1"/>
  <c r="J36" i="1" s="1"/>
  <c r="J34" i="1" s="1"/>
  <c r="I38" i="1"/>
  <c r="I36" i="1" s="1"/>
  <c r="I34" i="1" s="1"/>
  <c r="E34" i="1"/>
  <c r="D34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E30" i="1" s="1"/>
  <c r="J29" i="1"/>
  <c r="I29" i="1"/>
  <c r="D29" i="1"/>
  <c r="E29" i="1" s="1"/>
  <c r="J28" i="1"/>
  <c r="I28" i="1"/>
  <c r="D28" i="1"/>
  <c r="E28" i="1" s="1"/>
  <c r="J27" i="1"/>
  <c r="J25" i="1" s="1"/>
  <c r="I27" i="1"/>
  <c r="D27" i="1"/>
  <c r="D24" i="1" s="1"/>
  <c r="E26" i="1"/>
  <c r="D26" i="1"/>
  <c r="I25" i="1"/>
  <c r="I23" i="1"/>
  <c r="J23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J18" i="1"/>
  <c r="I18" i="1"/>
  <c r="D18" i="1"/>
  <c r="I17" i="1"/>
  <c r="I14" i="1" s="1"/>
  <c r="I12" i="1" s="1"/>
  <c r="D17" i="1"/>
  <c r="D14" i="1" s="1"/>
  <c r="D12" i="1" s="1"/>
  <c r="I16" i="1"/>
  <c r="E14" i="1" l="1"/>
  <c r="J17" i="1"/>
  <c r="J14" i="1" s="1"/>
  <c r="J12" i="1" s="1"/>
  <c r="E27" i="1"/>
  <c r="E24" i="1" s="1"/>
  <c r="E12" i="1" l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<sst xmlns="http://schemas.openxmlformats.org/spreadsheetml/2006/main" count="62" uniqueCount="59">
  <si>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</si>
  <si>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Septiembre del 2015</t>
  </si>
  <si>
    <t>(Pesos)</t>
  </si>
  <si>
    <t>Ente Público:</t>
  </si>
  <si>
    <t>INSTITUTO TECNOLOGICO SUPERIOR DE PURISIMA DEL RINCON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</si>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</sst>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/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119064</xdr:rowOff>
    </xdr:from>
    <xdr:to>
      <xdr:col>4</xdr:col>
      <xdr:colOff>84859</xdr:colOff>
      <xdr:row>61</xdr:row>
      <xdr:rowOff>99372</xdr:rowOff>
    </xdr:to>
    <xdr:sp macro="" textlink="">
      <xdr:nvSpPr>
        <xdr:cNvPr id="2" name="1 CuadroTexto"/>
        <xdr:cNvSpPr txBox="1"/>
      </xdr:nvSpPr>
      <xdr:spPr>
        <a:xfrm>
          <a:off x="0" y="8901114"/>
          <a:ext cx="6390409" cy="1266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416790</xdr:colOff>
      <xdr:row>56</xdr:row>
      <xdr:rowOff>119849</xdr:rowOff>
    </xdr:from>
    <xdr:to>
      <xdr:col>11</xdr:col>
      <xdr:colOff>165469</xdr:colOff>
      <xdr:row>60</xdr:row>
      <xdr:rowOff>159878</xdr:rowOff>
    </xdr:to>
    <xdr:sp macro="" textlink="">
      <xdr:nvSpPr>
        <xdr:cNvPr id="3" name="2 CuadroTexto"/>
        <xdr:cNvSpPr txBox="1"/>
      </xdr:nvSpPr>
      <xdr:spPr>
        <a:xfrm>
          <a:off x="8065365" y="8901899"/>
          <a:ext cx="7425829" cy="1154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3er.TRIM/Estados%20Fros%20y%20Ppta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23"/>
      <sheetName val="CAdmon-2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>
        <row r="16">
          <cell r="I16">
            <v>334048.92</v>
          </cell>
        </row>
        <row r="17">
          <cell r="D17">
            <v>5001.08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3788319.97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5970.55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18243010.460000001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9334334.1999999993</v>
          </cell>
        </row>
        <row r="51">
          <cell r="I51">
            <v>2404269.77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topLeftCell="C1" zoomScale="80" zoomScaleNormal="80" zoomScalePageLayoutView="80" workbookViewId="0">
      <selection activeCell="B24" sqref="B24:C24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30315663.349999998</v>
      </c>
      <c r="F12" s="33"/>
      <c r="G12" s="35" t="s">
        <v>9</v>
      </c>
      <c r="H12" s="35"/>
      <c r="I12" s="36">
        <f>I14+I25</f>
        <v>334048.92</v>
      </c>
      <c r="J12" s="36">
        <f>J14+J25</f>
        <v>0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0</v>
      </c>
      <c r="E14" s="36">
        <f>SUM(E16:E22)</f>
        <v>30309692.799999997</v>
      </c>
      <c r="F14" s="33"/>
      <c r="G14" s="35" t="s">
        <v>11</v>
      </c>
      <c r="H14" s="35"/>
      <c r="I14" s="36">
        <f>SUM(I16:I23)</f>
        <v>334048.92</v>
      </c>
      <c r="J14" s="36">
        <f>SUM(J16:J23)</f>
        <v>0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3">
        <v>26516371.75</v>
      </c>
      <c r="F16" s="33"/>
      <c r="G16" s="41" t="s">
        <v>13</v>
      </c>
      <c r="H16" s="41"/>
      <c r="I16" s="42">
        <f>IF(H16&gt;0,0,'[1]ESF-1'!I16-'[1]ESF-1'!H16)</f>
        <v>334048.92</v>
      </c>
      <c r="J16" s="42">
        <v>0</v>
      </c>
      <c r="K16" s="29"/>
    </row>
    <row r="17" spans="1:11" x14ac:dyDescent="0.2">
      <c r="A17" s="34"/>
      <c r="B17" s="41" t="s">
        <v>14</v>
      </c>
      <c r="C17" s="41"/>
      <c r="D17" s="42">
        <f>IF('[1]ESF-1'!D17&lt;'[1]ESF-1'!E17,'[1]ESF-1'!E17-'[1]ESF-1'!D17,0)</f>
        <v>0</v>
      </c>
      <c r="E17" s="43">
        <v>5001.08</v>
      </c>
      <c r="F17" s="33"/>
      <c r="G17" s="41" t="s">
        <v>15</v>
      </c>
      <c r="H17" s="41"/>
      <c r="I17" s="42">
        <f>IF('[1]ESF-1'!I17&gt;'[1]ESF-1'!J17,'[1]ESF-1'!I17-'[1]ESF-1'!J17,0)</f>
        <v>0</v>
      </c>
      <c r="J17" s="42">
        <f>IF(I17&gt;0,0,'[1]ESF-1'!J17-'[1]ESF-1'!I17)</f>
        <v>0</v>
      </c>
      <c r="K17" s="29"/>
    </row>
    <row r="18" spans="1:11" x14ac:dyDescent="0.2">
      <c r="A18" s="34"/>
      <c r="B18" s="41" t="s">
        <v>16</v>
      </c>
      <c r="C18" s="41"/>
      <c r="D18" s="42">
        <f>IF('[1]ESF-1'!D18&lt;'[1]ESF-1'!E18,'[1]ESF-1'!E18-'[1]ESF-1'!D18,0)</f>
        <v>0</v>
      </c>
      <c r="E18" s="43">
        <v>3788319.97</v>
      </c>
      <c r="F18" s="33"/>
      <c r="G18" s="41" t="s">
        <v>17</v>
      </c>
      <c r="H18" s="41"/>
      <c r="I18" s="42">
        <f>IF('[1]ESF-1'!I18&gt;'[1]ESF-1'!J18,'[1]ESF-1'!I18-'[1]ESF-1'!J18,0)</f>
        <v>0</v>
      </c>
      <c r="J18" s="42">
        <f>IF(I18&gt;0,0,'[1]ESF-1'!J18-'[1]ESF-1'!I18)</f>
        <v>0</v>
      </c>
      <c r="K18" s="29"/>
    </row>
    <row r="19" spans="1:11" x14ac:dyDescent="0.2">
      <c r="A19" s="34"/>
      <c r="B19" s="41" t="s">
        <v>18</v>
      </c>
      <c r="C19" s="41"/>
      <c r="D19" s="42">
        <f>IF('[1]ESF-1'!D19&lt;'[1]ESF-1'!E19,'[1]ESF-1'!E19-'[1]ESF-1'!D19,0)</f>
        <v>0</v>
      </c>
      <c r="E19" s="42">
        <f>IF(D19&gt;0,0,'[1]ESF-1'!D19-'[1]ESF-1'!E19)</f>
        <v>0</v>
      </c>
      <c r="F19" s="33"/>
      <c r="G19" s="41" t="s">
        <v>19</v>
      </c>
      <c r="H19" s="41"/>
      <c r="I19" s="42">
        <f>IF('[1]ESF-1'!I19&gt;'[1]ESF-1'!J19,'[1]ESF-1'!I19-'[1]ESF-1'!J19,0)</f>
        <v>0</v>
      </c>
      <c r="J19" s="42">
        <f>IF(I19&gt;0,0,'[1]ESF-1'!J19-'[1]ESF-1'!I19)</f>
        <v>0</v>
      </c>
      <c r="K19" s="29"/>
    </row>
    <row r="20" spans="1:11" x14ac:dyDescent="0.2">
      <c r="A20" s="34"/>
      <c r="B20" s="41" t="s">
        <v>20</v>
      </c>
      <c r="C20" s="41"/>
      <c r="D20" s="42">
        <f>IF('[1]ESF-1'!D20&lt;'[1]ESF-1'!E20,'[1]ESF-1'!E20-'[1]ESF-1'!D20,0)</f>
        <v>0</v>
      </c>
      <c r="E20" s="42">
        <f>IF(D20&gt;0,0,'[1]ESF-1'!D20-'[1]ESF-1'!E20)</f>
        <v>0</v>
      </c>
      <c r="F20" s="33"/>
      <c r="G20" s="41" t="s">
        <v>21</v>
      </c>
      <c r="H20" s="41"/>
      <c r="I20" s="42">
        <f>IF('[1]ESF-1'!I20&gt;'[1]ESF-1'!J20,'[1]ESF-1'!I20-'[1]ESF-1'!J20,0)</f>
        <v>0</v>
      </c>
      <c r="J20" s="42">
        <f>IF(I20&gt;0,0,'[1]ESF-1'!J20-'[1]ESF-1'!I20)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IF('[1]ESF-1'!D21&lt;'[1]ESF-1'!E21,'[1]ESF-1'!E21-'[1]ESF-1'!D21,0)</f>
        <v>0</v>
      </c>
      <c r="E21" s="42">
        <f>IF(D21&gt;0,0,'[1]ESF-1'!D21-'[1]ESF-1'!E21)</f>
        <v>0</v>
      </c>
      <c r="F21" s="33"/>
      <c r="G21" s="44" t="s">
        <v>23</v>
      </c>
      <c r="H21" s="44"/>
      <c r="I21" s="42">
        <f>IF('[1]ESF-1'!I21&gt;'[1]ESF-1'!J21,'[1]ESF-1'!I21-'[1]ESF-1'!J21,0)</f>
        <v>0</v>
      </c>
      <c r="J21" s="42">
        <f>IF(I21&gt;0,0,'[1]ESF-1'!J21-'[1]ESF-1'!I21)</f>
        <v>0</v>
      </c>
      <c r="K21" s="29"/>
    </row>
    <row r="22" spans="1:11" x14ac:dyDescent="0.2">
      <c r="A22" s="34"/>
      <c r="B22" s="41" t="s">
        <v>24</v>
      </c>
      <c r="C22" s="41"/>
      <c r="D22" s="42">
        <f>IF('[1]ESF-1'!D22&lt;'[1]ESF-1'!E22,'[1]ESF-1'!E22-'[1]ESF-1'!D22,0)</f>
        <v>0</v>
      </c>
      <c r="E22" s="42">
        <f>IF(D22&gt;0,0,'[1]ESF-1'!D22-'[1]ESF-1'!E22)</f>
        <v>0</v>
      </c>
      <c r="F22" s="33"/>
      <c r="G22" s="41" t="s">
        <v>25</v>
      </c>
      <c r="H22" s="41"/>
      <c r="I22" s="42">
        <f>IF('[1]ESF-1'!I22&gt;'[1]ESF-1'!J22,'[1]ESF-1'!I22-'[1]ESF-1'!J22,0)</f>
        <v>0</v>
      </c>
      <c r="J22" s="42">
        <f>IF(I22&gt;0,0,'[1]ESF-1'!J22-'[1]ESF-1'!I22)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IF('[1]ESF-1'!I23&gt;'[1]ESF-1'!J23,'[1]ESF-1'!I23-'[1]ESF-1'!J23,0)</f>
        <v>0</v>
      </c>
      <c r="J23" s="42">
        <f>IF(I23&gt;0,0,'[1]ESF-1'!J23-'[1]ESF-1'!I23)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5970.55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IF('[1]ESF-1'!D29&lt;'[1]ESF-1'!E29,'[1]ESF-1'!E29-'[1]ESF-1'!D29,0)</f>
        <v>0</v>
      </c>
      <c r="E26" s="42">
        <f>IF(D26&gt;0,0,'[1]ESF-1'!D29-'[1]ESF-1'!E29)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IF('[1]ESF-1'!D30&lt;'[1]ESF-1'!E30,'[1]ESF-1'!E30-'[1]ESF-1'!D30,0)</f>
        <v>0</v>
      </c>
      <c r="E27" s="42">
        <f>IF(D27&gt;0,0,'[1]ESF-1'!D30-'[1]ESF-1'!E30)</f>
        <v>0</v>
      </c>
      <c r="F27" s="33"/>
      <c r="G27" s="41" t="s">
        <v>31</v>
      </c>
      <c r="H27" s="41"/>
      <c r="I27" s="42">
        <f>IF('[1]ESF-1'!I29&gt;'[1]ESF-1'!J29,'[1]ESF-1'!I29-'[1]ESF-1'!J29,0)</f>
        <v>0</v>
      </c>
      <c r="J27" s="42">
        <f>IF(I27&gt;0,0,'[1]ESF-1'!J29-'[1]ESF-1'!I29)</f>
        <v>0</v>
      </c>
      <c r="K27" s="29"/>
    </row>
    <row r="28" spans="1:11" x14ac:dyDescent="0.2">
      <c r="A28" s="34"/>
      <c r="B28" s="41" t="s">
        <v>32</v>
      </c>
      <c r="C28" s="41"/>
      <c r="D28" s="42">
        <f>IF('[1]ESF-1'!D31&lt;'[1]ESF-1'!E31,'[1]ESF-1'!E31-'[1]ESF-1'!D31,0)</f>
        <v>0</v>
      </c>
      <c r="E28" s="42">
        <f>IF(D28&gt;0,0,'[1]ESF-1'!D31-'[1]ESF-1'!E31)</f>
        <v>0</v>
      </c>
      <c r="F28" s="33"/>
      <c r="G28" s="41" t="s">
        <v>33</v>
      </c>
      <c r="H28" s="41"/>
      <c r="I28" s="42">
        <f>IF('[1]ESF-1'!I30&gt;'[1]ESF-1'!J30,'[1]ESF-1'!I30-'[1]ESF-1'!J30,0)</f>
        <v>0</v>
      </c>
      <c r="J28" s="42">
        <f>IF(I28&gt;0,0,'[1]ESF-1'!J30-'[1]ESF-1'!I30)</f>
        <v>0</v>
      </c>
      <c r="K28" s="29"/>
    </row>
    <row r="29" spans="1:11" x14ac:dyDescent="0.2">
      <c r="A29" s="34"/>
      <c r="B29" s="41" t="s">
        <v>34</v>
      </c>
      <c r="C29" s="41"/>
      <c r="D29" s="42">
        <f>IF('[1]ESF-1'!D32&lt;'[1]ESF-1'!E32,'[1]ESF-1'!E32-'[1]ESF-1'!D32,0)</f>
        <v>0</v>
      </c>
      <c r="E29" s="42">
        <f>IF(D29&gt;0,0,'[1]ESF-1'!D32-'[1]ESF-1'!E32)</f>
        <v>0</v>
      </c>
      <c r="F29" s="33"/>
      <c r="G29" s="41" t="s">
        <v>35</v>
      </c>
      <c r="H29" s="41"/>
      <c r="I29" s="42">
        <f>IF('[1]ESF-1'!I31&gt;'[1]ESF-1'!J31,'[1]ESF-1'!I31-'[1]ESF-1'!J31,0)</f>
        <v>0</v>
      </c>
      <c r="J29" s="42">
        <f>IF(I29&gt;0,0,'[1]ESF-1'!J31-'[1]ESF-1'!I31)</f>
        <v>0</v>
      </c>
      <c r="K29" s="29"/>
    </row>
    <row r="30" spans="1:11" x14ac:dyDescent="0.2">
      <c r="A30" s="34"/>
      <c r="B30" s="41" t="s">
        <v>36</v>
      </c>
      <c r="C30" s="41"/>
      <c r="D30" s="42">
        <f>IF('[1]ESF-1'!D33&lt;'[1]ESF-1'!E33,'[1]ESF-1'!E33-'[1]ESF-1'!D33,0)</f>
        <v>0</v>
      </c>
      <c r="E30" s="42">
        <f>IF(D30&gt;0,0,'[1]ESF-1'!D33-'[1]ESF-1'!E33)</f>
        <v>0</v>
      </c>
      <c r="F30" s="33"/>
      <c r="G30" s="41" t="s">
        <v>37</v>
      </c>
      <c r="H30" s="41"/>
      <c r="I30" s="42">
        <f>IF('[1]ESF-1'!I32&gt;'[1]ESF-1'!J32,'[1]ESF-1'!I32-'[1]ESF-1'!J32,0)</f>
        <v>0</v>
      </c>
      <c r="J30" s="42">
        <f>IF(I30&gt;0,0,'[1]ESF-1'!J32-'[1]ESF-1'!I32)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f>IF('[1]ESF-1'!D34&lt;'[1]ESF-1'!E34,'[1]ESF-1'!E34-'[1]ESF-1'!D34,0)</f>
        <v>0</v>
      </c>
      <c r="E31" s="42">
        <f>IF(D31&gt;0,0,'[1]ESF-1'!D34-'[1]ESF-1'!E34)</f>
        <v>0</v>
      </c>
      <c r="F31" s="33"/>
      <c r="G31" s="44" t="s">
        <v>39</v>
      </c>
      <c r="H31" s="44"/>
      <c r="I31" s="42">
        <f>IF('[1]ESF-1'!I33&gt;'[1]ESF-1'!J33,'[1]ESF-1'!I33-'[1]ESF-1'!J33,0)</f>
        <v>0</v>
      </c>
      <c r="J31" s="42">
        <f>IF(I31&gt;0,0,'[1]ESF-1'!J33-'[1]ESF-1'!I33)</f>
        <v>0</v>
      </c>
      <c r="K31" s="29"/>
    </row>
    <row r="32" spans="1:11" x14ac:dyDescent="0.2">
      <c r="A32" s="34"/>
      <c r="B32" s="41" t="s">
        <v>40</v>
      </c>
      <c r="C32" s="41"/>
      <c r="D32" s="42">
        <f>IF('[1]ESF-1'!D35&lt;'[1]ESF-1'!E35,'[1]ESF-1'!E35-'[1]ESF-1'!D35,0)</f>
        <v>0</v>
      </c>
      <c r="E32" s="42">
        <f>IF(D32&gt;0,0,'[1]ESF-1'!D35-'[1]ESF-1'!E35)</f>
        <v>5970.55</v>
      </c>
      <c r="F32" s="33"/>
      <c r="G32" s="41" t="s">
        <v>41</v>
      </c>
      <c r="H32" s="41"/>
      <c r="I32" s="42">
        <f>IF('[1]ESF-1'!I34&gt;'[1]ESF-1'!J34,'[1]ESF-1'!I34-'[1]ESF-1'!J34,0)</f>
        <v>0</v>
      </c>
      <c r="J32" s="42">
        <f>IF(I32&gt;0,0,'[1]ESF-1'!J34-'[1]ESF-1'!I34)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2">
        <f>IF('[1]ESF-1'!D36&lt;'[1]ESF-1'!E36,'[1]ESF-1'!E36-'[1]ESF-1'!D36,0)</f>
        <v>0</v>
      </c>
      <c r="E33" s="42">
        <f>IF(D33&gt;0,0,'[1]ESF-1'!D36-'[1]ESF-1'!E36)</f>
        <v>0</v>
      </c>
      <c r="F33" s="33"/>
      <c r="G33" s="38"/>
      <c r="H33" s="38"/>
      <c r="I33" s="46"/>
      <c r="J33" s="46"/>
      <c r="K33" s="29"/>
    </row>
    <row r="34" spans="1:11" x14ac:dyDescent="0.2">
      <c r="A34" s="34"/>
      <c r="B34" s="41" t="s">
        <v>43</v>
      </c>
      <c r="C34" s="41"/>
      <c r="D34" s="42">
        <f>IF('[1]ESF-1'!D37&lt;'[1]ESF-1'!E37,'[1]ESF-1'!E37-'[1]ESF-1'!D37,0)</f>
        <v>0</v>
      </c>
      <c r="E34" s="42">
        <f>IF(D34&gt;0,0,'[1]ESF-1'!D37-'[1]ESF-1'!E37)</f>
        <v>0</v>
      </c>
      <c r="F34" s="33"/>
      <c r="G34" s="35" t="s">
        <v>44</v>
      </c>
      <c r="H34" s="35"/>
      <c r="I34" s="36">
        <f>I36+I42+I50</f>
        <v>29981614.43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6"/>
      <c r="E35" s="46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18243010.460000001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IF(H38&gt;0,0,'[1]ESF-1'!I44-'[1]ESF-1'!H44)</f>
        <v>18243010.460000001</v>
      </c>
      <c r="J38" s="42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IF('[1]ESF-1'!I45&gt;'[1]ESF-1'!J45,'[1]ESF-1'!I45-'[1]ESF-1'!J45,0)</f>
        <v>0</v>
      </c>
      <c r="J39" s="42">
        <f>IF(I39&gt;0,0,'[1]ESF-1'!J45-'[1]ESF-1'!I45)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IF('[1]ESF-1'!I46&gt;'[1]ESF-1'!J46,'[1]ESF-1'!I46-'[1]ESF-1'!J46,0)</f>
        <v>0</v>
      </c>
      <c r="J40" s="42">
        <f>IF(I40&gt;0,0,'[1]ESF-1'!J46-'[1]ESF-1'!I46)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11738603.969999999</v>
      </c>
      <c r="J42" s="36">
        <f>SUM(J44:J48)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IF(H44&gt;0,0,'[1]ESF-1'!I50-'[1]ESF-1'!H50)</f>
        <v>9334334.1999999993</v>
      </c>
      <c r="J44" s="42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IF(H45&gt;0,0,'[1]ESF-1'!I51-'[1]ESF-1'!H51)</f>
        <v>2404269.77</v>
      </c>
      <c r="J45" s="42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IF('[1]ESF-1'!I52&gt;'[1]ESF-1'!J52,'[1]ESF-1'!I52-'[1]ESF-1'!J52,0)</f>
        <v>0</v>
      </c>
      <c r="J46" s="42">
        <f>IF(I46&gt;0,0,'[1]ESF-1'!J52-'[1]ESF-1'!I52)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IF('[1]ESF-1'!I53&gt;'[1]ESF-1'!J53,'[1]ESF-1'!I53-'[1]ESF-1'!J53,0)</f>
        <v>0</v>
      </c>
      <c r="J47" s="42">
        <f>IF(I47&gt;0,0,'[1]ESF-1'!J53-'[1]ESF-1'!I53)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IF('[1]ESF-1'!I54&gt;'[1]ESF-1'!J54,'[1]ESF-1'!I54-'[1]ESF-1'!J54,0)</f>
        <v>0</v>
      </c>
      <c r="J48" s="42">
        <f>IF(I48&gt;0,0,'[1]ESF-1'!J54-'[1]ESF-1'!I54)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IF('[1]ESF-1'!I58&gt;'[1]ESF-1'!J58,'[1]ESF-1'!I58-'[1]ESF-1'!J58,0)</f>
        <v>0</v>
      </c>
      <c r="J52" s="42">
        <f>IF(I52&gt;0,0,'[1]ESF-1'!J58-'[1]ESF-1'!I58)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IF('[1]ESF-1'!I59&gt;'[1]ESF-1'!J59,'[1]ESF-1'!I59-'[1]ESF-1'!J59,0)</f>
        <v>0</v>
      </c>
      <c r="J53" s="51">
        <f>IF(I53&gt;0,0,'[1]ESF-1'!J59-'[1]ESF-1'!I59)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F59" s="15"/>
      <c r="G59" s="67"/>
      <c r="H59" s="68"/>
      <c r="I59" s="60"/>
      <c r="J59" s="60"/>
    </row>
    <row r="60" spans="1:11" ht="14.1" customHeight="1" x14ac:dyDescent="0.2">
      <c r="B60" s="69"/>
      <c r="C60" s="70"/>
      <c r="D60" s="70"/>
      <c r="E60" s="60"/>
      <c r="F60" s="60"/>
      <c r="G60" s="71"/>
      <c r="H60" s="71"/>
      <c r="I60" s="39"/>
      <c r="J60" s="60"/>
    </row>
    <row r="61" spans="1:11" ht="14.1" customHeight="1" x14ac:dyDescent="0.2">
      <c r="B61" s="72"/>
      <c r="C61" s="73"/>
      <c r="D61" s="73"/>
      <c r="E61" s="74"/>
      <c r="F61" s="74"/>
      <c r="G61" s="71"/>
      <c r="H61" s="71"/>
      <c r="I61" s="39"/>
      <c r="J61" s="60"/>
    </row>
    <row r="62" spans="1:11" x14ac:dyDescent="0.2">
      <c r="A62" s="75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22047244094491" bottom="0.59055118110236227" header="0" footer="0"/>
  <pageSetup paperSize="119" scale="29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ECSF-5</vt:lpstr>
      <vt:lpstr>'ECSF-5'!Área_de_impresión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2018-04-19T17:36:46Z</dcterms:created>
  <dcterms:modified xsi:type="dcterms:W3CDTF">2018-04-19T17:36:57Z</dcterms:modified>
</cp:coreProperties>
</file>