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O28" i="1"/>
  <c r="H27" i="1"/>
  <c r="G27" i="1"/>
  <c r="P26" i="1"/>
  <c r="O26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<sst xmlns="http://schemas.openxmlformats.org/spreadsheetml/2006/main" count="64" uniqueCount="55">
  <si>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</si>
  <si>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2017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</si>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</sst>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1404925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237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428600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63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E1" zoomScale="80" zoomScaleNormal="80" workbookViewId="0">
      <selection activeCell="H14" sqref="H1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13953272.609999999</v>
      </c>
      <c r="H14" s="35">
        <f>SUM(H15:H25)</f>
        <v>24937757.330000002</v>
      </c>
      <c r="I14" s="31"/>
      <c r="J14" s="31"/>
      <c r="K14" s="33" t="s">
        <v>8</v>
      </c>
      <c r="L14" s="33"/>
      <c r="M14" s="33"/>
      <c r="N14" s="33"/>
      <c r="O14" s="35">
        <f>SUM(O15:O17)</f>
        <v>15352259.049999999</v>
      </c>
      <c r="P14" s="35">
        <f>SUM(P15:P17)</f>
        <v>34090784.329999998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14715880.93</v>
      </c>
      <c r="P15" s="39">
        <v>34087372.609999999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636378.12</v>
      </c>
      <c r="P16" s="39">
        <v>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3411.72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255218.93</v>
      </c>
      <c r="H19" s="39">
        <v>260360.65</v>
      </c>
      <c r="I19" s="31"/>
      <c r="J19" s="31"/>
      <c r="K19" s="41" t="s">
        <v>17</v>
      </c>
      <c r="L19" s="41"/>
      <c r="M19" s="41"/>
      <c r="N19" s="41"/>
      <c r="O19" s="35">
        <f>SUM(O20:O22)</f>
        <v>11088947.34</v>
      </c>
      <c r="P19" s="35">
        <f>SUM(P20:P22)</f>
        <v>11011152.74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380000</v>
      </c>
      <c r="H20" s="39">
        <v>0</v>
      </c>
      <c r="I20" s="31"/>
      <c r="J20" s="31"/>
      <c r="K20" s="28"/>
      <c r="L20" s="40" t="s">
        <v>10</v>
      </c>
      <c r="M20" s="40"/>
      <c r="N20" s="40"/>
      <c r="O20" s="39">
        <v>8889452.6699999999</v>
      </c>
      <c r="P20" s="39">
        <v>6882029.5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2199494.67</v>
      </c>
      <c r="P21" s="39">
        <v>4129123.24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5871003</v>
      </c>
      <c r="H23" s="39">
        <v>11915021.710000001</v>
      </c>
      <c r="I23" s="31"/>
      <c r="J23" s="31"/>
      <c r="K23" s="33" t="s">
        <v>23</v>
      </c>
      <c r="L23" s="33"/>
      <c r="M23" s="33"/>
      <c r="N23" s="33"/>
      <c r="O23" s="35">
        <f>O14-O19</f>
        <v>4263311.709999999</v>
      </c>
      <c r="P23" s="35">
        <f>P14-P19</f>
        <v>23079631.589999996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7447050.6799999997</v>
      </c>
      <c r="H24" s="39">
        <v>12762374.970000001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9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3">
        <f>O34</f>
        <v>19499150.379999999</v>
      </c>
      <c r="P26" s="43">
        <f>P34</f>
        <v>12077414.66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12440931.959999999</v>
      </c>
      <c r="H27" s="35">
        <f>SUM(H28:H46)</f>
        <v>24863526.68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10135467.859999999</v>
      </c>
      <c r="H28" s="39">
        <v>16810507.32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317749.15999999997</v>
      </c>
      <c r="H29" s="39">
        <v>766720.63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1948664.94</v>
      </c>
      <c r="H30" s="39">
        <v>6840400.8600000003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0</v>
      </c>
      <c r="P32" s="39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19499150.379999999</v>
      </c>
      <c r="P34" s="35">
        <f>P35+P38</f>
        <v>12077414.66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9">
        <v>39050</v>
      </c>
      <c r="H35" s="37">
        <v>9640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19499150.379999999</v>
      </c>
      <c r="P38" s="39">
        <v>12077414.66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3764368</v>
      </c>
      <c r="P40" s="35">
        <v>14514122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v>13723498</v>
      </c>
      <c r="P43" s="45">
        <v>11509294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436257.87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39">
        <v>40814985.310000002</v>
      </c>
      <c r="P47" s="39">
        <v>29305691.579999998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-(-G14+G27)</f>
        <v>1512340.6500000004</v>
      </c>
      <c r="H48" s="45">
        <f>H14-H27</f>
        <v>74230.650000002235</v>
      </c>
      <c r="I48" s="47"/>
      <c r="J48" s="44" t="s">
        <v>53</v>
      </c>
      <c r="K48" s="44"/>
      <c r="L48" s="44"/>
      <c r="M48" s="44"/>
      <c r="N48" s="44"/>
      <c r="O48" s="45">
        <v>27091487</v>
      </c>
      <c r="P48" s="45">
        <v>40814985.310000002</v>
      </c>
      <c r="Q48" s="48"/>
    </row>
    <row r="49" spans="1:17" s="49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4"/>
      <c r="G55" s="64"/>
      <c r="H55" s="61"/>
      <c r="I55" s="62"/>
      <c r="J55" s="62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/>
      <c r="E56" s="67"/>
      <c r="F56" s="65"/>
      <c r="G56" s="65"/>
      <c r="H56" s="4"/>
      <c r="I56" s="68"/>
      <c r="J56" s="4"/>
      <c r="K56" s="6"/>
      <c r="L56" s="67"/>
      <c r="M56" s="67"/>
      <c r="N56" s="67"/>
      <c r="O56" s="67"/>
      <c r="P56" s="4"/>
      <c r="Q56" s="4"/>
    </row>
    <row r="57" spans="1:17" ht="14.1" customHeight="1" x14ac:dyDescent="0.2">
      <c r="A57" s="4"/>
      <c r="B57" s="69"/>
      <c r="C57" s="4"/>
      <c r="D57" s="70"/>
      <c r="E57" s="70"/>
      <c r="F57" s="71"/>
      <c r="G57" s="71"/>
      <c r="H57" s="4"/>
      <c r="I57" s="68"/>
      <c r="J57" s="4"/>
      <c r="K57" s="4"/>
      <c r="L57" s="70"/>
      <c r="M57" s="70"/>
      <c r="N57" s="70"/>
      <c r="O57" s="70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2018-04-20T15:37:13Z</dcterms:created>
  <dcterms:modified xsi:type="dcterms:W3CDTF">2018-04-20T15:37:19Z</dcterms:modified>
</cp:coreProperties>
</file>