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CONTABLE\"/>
    </mc:Choice>
  </mc:AlternateContent>
  <bookViews>
    <workbookView xWindow="0" yWindow="0" windowWidth="20490" windowHeight="7050"/>
  </bookViews>
  <sheets>
    <sheet name="EFE" sheetId="1" r:id="rId1"/>
  </sheets>
  <definedNames>
    <definedName name="_xlnm.Print_Area" localSheetId="0">EFE!$A$1:$Q$57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O35" i="1"/>
  <c r="P34" i="1"/>
  <c r="O34" i="1"/>
  <c r="P29" i="1"/>
  <c r="O29" i="1"/>
  <c r="P28" i="1"/>
  <c r="O28" i="1"/>
  <c r="H27" i="1"/>
  <c r="G27" i="1"/>
  <c r="P26" i="1"/>
  <c r="O26" i="1"/>
  <c r="P19" i="1"/>
  <c r="O19" i="1"/>
  <c r="P14" i="1"/>
  <c r="P23" i="1" s="1"/>
  <c r="O14" i="1"/>
  <c r="O23" i="1" s="1"/>
  <c r="H14" i="1"/>
  <c r="H48" i="1" s="1"/>
  <c r="G14" i="1"/>
  <c r="G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<sst xmlns="http://schemas.openxmlformats.org/spreadsheetml/2006/main" count="64" uniqueCount="55">
  <si>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</si>
  <si>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30 de Junio del 2017</t>
  </si>
  <si>
    <t>(Pesos)</t>
  </si>
  <si>
    <t>Ente Público:</t>
  </si>
  <si>
    <t>INSTITUTO TECNOLÓGICO SUPERIOR DE PURÍSIMA DEL RINCÓN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</si>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</sst>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2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4" fontId="2" fillId="0" borderId="0" xfId="0" applyNumberFormat="1" applyFont="1"/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/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7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8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6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333363</xdr:colOff>
      <xdr:row>53</xdr:row>
      <xdr:rowOff>71442</xdr:rowOff>
    </xdr:from>
    <xdr:to>
      <xdr:col>4</xdr:col>
      <xdr:colOff>1404925</xdr:colOff>
      <xdr:row>56</xdr:row>
      <xdr:rowOff>59534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914388" y="9948867"/>
          <a:ext cx="2662237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976295</xdr:colOff>
      <xdr:row>53</xdr:row>
      <xdr:rowOff>119061</xdr:rowOff>
    </xdr:from>
    <xdr:to>
      <xdr:col>14</xdr:col>
      <xdr:colOff>428600</xdr:colOff>
      <xdr:row>56</xdr:row>
      <xdr:rowOff>107153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9234470" y="9996486"/>
          <a:ext cx="3195630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showGridLines="0" tabSelected="1" showWhiteSpace="0" topLeftCell="E1" zoomScale="80" zoomScaleNormal="80" workbookViewId="0">
      <selection activeCell="H14" sqref="H14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2017</v>
      </c>
      <c r="H9" s="23">
        <v>2016</v>
      </c>
      <c r="I9" s="24"/>
      <c r="J9" s="21" t="s">
        <v>5</v>
      </c>
      <c r="K9" s="21"/>
      <c r="L9" s="21"/>
      <c r="M9" s="21"/>
      <c r="N9" s="22"/>
      <c r="O9" s="23">
        <v>2017</v>
      </c>
      <c r="P9" s="23">
        <v>2016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13953272.609999999</v>
      </c>
      <c r="H14" s="35">
        <f>SUM(H15:H25)</f>
        <v>24937757.330000002</v>
      </c>
      <c r="I14" s="31"/>
      <c r="J14" s="31"/>
      <c r="K14" s="33" t="s">
        <v>8</v>
      </c>
      <c r="L14" s="33"/>
      <c r="M14" s="33"/>
      <c r="N14" s="33"/>
      <c r="O14" s="35">
        <f>SUM(O15:O17)</f>
        <v>15352259.049999999</v>
      </c>
      <c r="P14" s="35">
        <f>SUM(P15:P17)</f>
        <v>34090784.329999998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14715880.93</v>
      </c>
      <c r="P15" s="39">
        <v>34087372.609999999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9">
        <v>636378.12</v>
      </c>
      <c r="P16" s="39">
        <v>0</v>
      </c>
      <c r="Q16" s="29"/>
    </row>
    <row r="17" spans="1:17" ht="15" customHeight="1" x14ac:dyDescent="0.2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0</v>
      </c>
      <c r="P17" s="37">
        <v>3411.72</v>
      </c>
      <c r="Q17" s="29"/>
    </row>
    <row r="18" spans="1:17" ht="15" customHeight="1" x14ac:dyDescent="0.2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40"/>
      <c r="D19" s="36" t="s">
        <v>16</v>
      </c>
      <c r="E19" s="36"/>
      <c r="F19" s="36"/>
      <c r="G19" s="39">
        <v>255218.93</v>
      </c>
      <c r="H19" s="39">
        <v>260360.65</v>
      </c>
      <c r="I19" s="31"/>
      <c r="J19" s="31"/>
      <c r="K19" s="41" t="s">
        <v>17</v>
      </c>
      <c r="L19" s="41"/>
      <c r="M19" s="41"/>
      <c r="N19" s="41"/>
      <c r="O19" s="35">
        <f>SUM(O20:O22)</f>
        <v>11088947.34</v>
      </c>
      <c r="P19" s="35">
        <f>SUM(P20:P22)</f>
        <v>11011152.74</v>
      </c>
      <c r="Q19" s="29"/>
    </row>
    <row r="20" spans="1:17" ht="15" customHeight="1" x14ac:dyDescent="0.2">
      <c r="A20" s="30"/>
      <c r="B20" s="31"/>
      <c r="C20" s="40"/>
      <c r="D20" s="36" t="s">
        <v>18</v>
      </c>
      <c r="E20" s="36"/>
      <c r="F20" s="36"/>
      <c r="G20" s="39">
        <v>380000</v>
      </c>
      <c r="H20" s="39">
        <v>0</v>
      </c>
      <c r="I20" s="31"/>
      <c r="J20" s="31"/>
      <c r="K20" s="28"/>
      <c r="L20" s="40" t="s">
        <v>10</v>
      </c>
      <c r="M20" s="40"/>
      <c r="N20" s="40"/>
      <c r="O20" s="39">
        <v>8889452.6699999999</v>
      </c>
      <c r="P20" s="39">
        <v>6882029.5</v>
      </c>
      <c r="Q20" s="29"/>
    </row>
    <row r="21" spans="1:17" ht="15" customHeight="1" x14ac:dyDescent="0.2">
      <c r="A21" s="30"/>
      <c r="B21" s="31"/>
      <c r="C21" s="40"/>
      <c r="D21" s="36" t="s">
        <v>19</v>
      </c>
      <c r="E21" s="36"/>
      <c r="F21" s="36"/>
      <c r="G21" s="37">
        <v>0</v>
      </c>
      <c r="H21" s="37">
        <v>0</v>
      </c>
      <c r="I21" s="31"/>
      <c r="J21" s="31"/>
      <c r="K21" s="28"/>
      <c r="L21" s="38" t="s">
        <v>12</v>
      </c>
      <c r="M21" s="38"/>
      <c r="N21" s="38"/>
      <c r="O21" s="39">
        <v>2199494.67</v>
      </c>
      <c r="P21" s="39">
        <v>4129123.24</v>
      </c>
      <c r="Q21" s="29"/>
    </row>
    <row r="22" spans="1:17" ht="28.5" customHeight="1" x14ac:dyDescent="0.2">
      <c r="A22" s="30"/>
      <c r="B22" s="31"/>
      <c r="C22" s="40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40"/>
      <c r="D23" s="36" t="s">
        <v>22</v>
      </c>
      <c r="E23" s="36"/>
      <c r="F23" s="36"/>
      <c r="G23" s="39">
        <v>5871003</v>
      </c>
      <c r="H23" s="39">
        <v>11915021.710000001</v>
      </c>
      <c r="I23" s="31"/>
      <c r="J23" s="31"/>
      <c r="K23" s="33" t="s">
        <v>23</v>
      </c>
      <c r="L23" s="33"/>
      <c r="M23" s="33"/>
      <c r="N23" s="33"/>
      <c r="O23" s="35">
        <f>O14-O19</f>
        <v>4263311.709999999</v>
      </c>
      <c r="P23" s="35">
        <f>P14-P19</f>
        <v>23079631.589999996</v>
      </c>
      <c r="Q23" s="29"/>
    </row>
    <row r="24" spans="1:17" ht="15" customHeight="1" x14ac:dyDescent="0.2">
      <c r="A24" s="30"/>
      <c r="B24" s="31"/>
      <c r="C24" s="40"/>
      <c r="D24" s="36" t="s">
        <v>24</v>
      </c>
      <c r="E24" s="36"/>
      <c r="F24" s="36"/>
      <c r="G24" s="39">
        <v>7447050.6799999997</v>
      </c>
      <c r="H24" s="39">
        <v>12762374.970000001</v>
      </c>
      <c r="I24" s="31"/>
      <c r="J24" s="31"/>
      <c r="Q24" s="29"/>
    </row>
    <row r="25" spans="1:17" ht="15" customHeight="1" x14ac:dyDescent="0.2">
      <c r="A25" s="30"/>
      <c r="B25" s="31"/>
      <c r="C25" s="40"/>
      <c r="D25" s="36" t="s">
        <v>25</v>
      </c>
      <c r="E25" s="36"/>
      <c r="F25" s="42"/>
      <c r="G25" s="37">
        <v>0</v>
      </c>
      <c r="H25" s="39">
        <v>0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3">
        <f>O34</f>
        <v>19499150.379999999</v>
      </c>
      <c r="P26" s="43">
        <f>P34</f>
        <v>12077414.66</v>
      </c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12440931.959999999</v>
      </c>
      <c r="H27" s="35">
        <f>SUM(H28:H46)</f>
        <v>24863526.68</v>
      </c>
      <c r="I27" s="31"/>
      <c r="J27" s="31"/>
      <c r="K27" s="32"/>
      <c r="L27" s="31"/>
      <c r="M27" s="42"/>
      <c r="N27" s="42"/>
      <c r="O27" s="34"/>
      <c r="P27" s="34"/>
      <c r="Q27" s="29"/>
    </row>
    <row r="28" spans="1:17" ht="15" customHeight="1" x14ac:dyDescent="0.2">
      <c r="A28" s="30"/>
      <c r="B28" s="31"/>
      <c r="C28" s="41"/>
      <c r="D28" s="36" t="s">
        <v>27</v>
      </c>
      <c r="E28" s="36"/>
      <c r="F28" s="36"/>
      <c r="G28" s="39">
        <v>10135467.859999999</v>
      </c>
      <c r="H28" s="39">
        <v>16810507.32</v>
      </c>
      <c r="I28" s="31"/>
      <c r="J28" s="31"/>
      <c r="K28" s="41" t="s">
        <v>8</v>
      </c>
      <c r="L28" s="41"/>
      <c r="M28" s="41"/>
      <c r="N28" s="41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1"/>
      <c r="D29" s="36" t="s">
        <v>28</v>
      </c>
      <c r="E29" s="36"/>
      <c r="F29" s="36"/>
      <c r="G29" s="39">
        <v>317749.15999999997</v>
      </c>
      <c r="H29" s="39">
        <v>766720.63</v>
      </c>
      <c r="I29" s="31"/>
      <c r="J29" s="4"/>
      <c r="K29" s="4"/>
      <c r="L29" s="40" t="s">
        <v>29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1"/>
      <c r="D30" s="36" t="s">
        <v>30</v>
      </c>
      <c r="E30" s="36"/>
      <c r="F30" s="36"/>
      <c r="G30" s="39">
        <v>1948664.94</v>
      </c>
      <c r="H30" s="39">
        <v>6840400.8600000003</v>
      </c>
      <c r="I30" s="31"/>
      <c r="J30" s="31"/>
      <c r="K30" s="41"/>
      <c r="L30" s="40" t="s">
        <v>31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28"/>
      <c r="H31" s="28"/>
      <c r="I31" s="31"/>
      <c r="J31" s="31"/>
      <c r="K31" s="41"/>
      <c r="L31" s="40" t="s">
        <v>32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1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1"/>
      <c r="L32" s="38" t="s">
        <v>34</v>
      </c>
      <c r="M32" s="38"/>
      <c r="N32" s="38"/>
      <c r="O32" s="39">
        <v>0</v>
      </c>
      <c r="P32" s="39">
        <v>0</v>
      </c>
      <c r="Q32" s="29"/>
    </row>
    <row r="33" spans="1:17" ht="15" customHeight="1" x14ac:dyDescent="0.2">
      <c r="A33" s="30"/>
      <c r="B33" s="31"/>
      <c r="C33" s="41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7" ht="15" customHeight="1" x14ac:dyDescent="0.2">
      <c r="A34" s="30"/>
      <c r="B34" s="31"/>
      <c r="C34" s="41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1" t="s">
        <v>17</v>
      </c>
      <c r="L34" s="41"/>
      <c r="M34" s="41"/>
      <c r="N34" s="41"/>
      <c r="O34" s="35">
        <f>O35+O38</f>
        <v>19499150.379999999</v>
      </c>
      <c r="P34" s="35">
        <f>P35+P38</f>
        <v>12077414.66</v>
      </c>
      <c r="Q34" s="29"/>
    </row>
    <row r="35" spans="1:17" ht="15" customHeight="1" x14ac:dyDescent="0.2">
      <c r="A35" s="30"/>
      <c r="B35" s="31"/>
      <c r="C35" s="41"/>
      <c r="D35" s="36" t="s">
        <v>37</v>
      </c>
      <c r="E35" s="36"/>
      <c r="F35" s="36"/>
      <c r="G35" s="39">
        <v>39050</v>
      </c>
      <c r="H35" s="37">
        <v>9640</v>
      </c>
      <c r="I35" s="31"/>
      <c r="J35" s="31"/>
      <c r="K35" s="4"/>
      <c r="L35" s="40" t="s">
        <v>38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7" ht="15" customHeight="1" x14ac:dyDescent="0.2">
      <c r="A36" s="30"/>
      <c r="B36" s="31"/>
      <c r="C36" s="41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1"/>
      <c r="L36" s="40" t="s">
        <v>31</v>
      </c>
      <c r="M36" s="40"/>
      <c r="N36" s="40"/>
      <c r="O36" s="37">
        <v>0</v>
      </c>
      <c r="P36" s="37">
        <v>0</v>
      </c>
      <c r="Q36" s="29"/>
    </row>
    <row r="37" spans="1:17" ht="15" customHeight="1" x14ac:dyDescent="0.2">
      <c r="A37" s="30"/>
      <c r="B37" s="31"/>
      <c r="C37" s="41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1"/>
      <c r="L37" s="40" t="s">
        <v>32</v>
      </c>
      <c r="M37" s="40"/>
      <c r="N37" s="40"/>
      <c r="O37" s="37">
        <v>0</v>
      </c>
      <c r="P37" s="37">
        <v>0</v>
      </c>
      <c r="Q37" s="29"/>
    </row>
    <row r="38" spans="1:17" ht="15" customHeight="1" x14ac:dyDescent="0.2">
      <c r="A38" s="30"/>
      <c r="B38" s="31"/>
      <c r="C38" s="41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1"/>
      <c r="L38" s="38" t="s">
        <v>42</v>
      </c>
      <c r="M38" s="38"/>
      <c r="N38" s="38"/>
      <c r="O38" s="39">
        <v>19499150.379999999</v>
      </c>
      <c r="P38" s="39">
        <v>12077414.66</v>
      </c>
      <c r="Q38" s="29"/>
    </row>
    <row r="39" spans="1:17" ht="15" customHeight="1" x14ac:dyDescent="0.2">
      <c r="A39" s="30"/>
      <c r="B39" s="31"/>
      <c r="C39" s="41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7" ht="15" customHeight="1" x14ac:dyDescent="0.2">
      <c r="A40" s="30"/>
      <c r="B40" s="31"/>
      <c r="C40" s="41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v>3764368</v>
      </c>
      <c r="P40" s="35">
        <v>14514122</v>
      </c>
      <c r="Q40" s="29"/>
    </row>
    <row r="41" spans="1:17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7" ht="15" customHeight="1" x14ac:dyDescent="0.2">
      <c r="A42" s="30"/>
      <c r="B42" s="31"/>
      <c r="C42" s="41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7" ht="25.5" customHeight="1" x14ac:dyDescent="0.2">
      <c r="A43" s="30"/>
      <c r="B43" s="31"/>
      <c r="C43" s="41"/>
      <c r="D43" s="36" t="s">
        <v>47</v>
      </c>
      <c r="E43" s="36"/>
      <c r="F43" s="36"/>
      <c r="G43" s="37">
        <v>0</v>
      </c>
      <c r="H43" s="37">
        <v>0</v>
      </c>
      <c r="I43" s="31"/>
      <c r="J43" s="44" t="s">
        <v>48</v>
      </c>
      <c r="K43" s="44"/>
      <c r="L43" s="44"/>
      <c r="M43" s="44"/>
      <c r="N43" s="44"/>
      <c r="O43" s="45">
        <v>13723498</v>
      </c>
      <c r="P43" s="45">
        <v>11509294</v>
      </c>
      <c r="Q43" s="29"/>
    </row>
    <row r="44" spans="1:17" ht="15" customHeight="1" x14ac:dyDescent="0.2">
      <c r="A44" s="30"/>
      <c r="B44" s="31"/>
      <c r="C44" s="41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7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7" ht="15" customHeight="1" x14ac:dyDescent="0.2">
      <c r="A46" s="30"/>
      <c r="B46" s="31"/>
      <c r="C46" s="41"/>
      <c r="D46" s="36" t="s">
        <v>50</v>
      </c>
      <c r="E46" s="36"/>
      <c r="F46" s="36"/>
      <c r="G46" s="37">
        <v>0</v>
      </c>
      <c r="H46" s="37">
        <v>436257.87</v>
      </c>
      <c r="I46" s="31"/>
      <c r="Q46" s="29"/>
    </row>
    <row r="47" spans="1:17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4" t="s">
        <v>51</v>
      </c>
      <c r="K47" s="44"/>
      <c r="L47" s="44"/>
      <c r="M47" s="44"/>
      <c r="N47" s="44"/>
      <c r="O47" s="39">
        <v>40814985.310000002</v>
      </c>
      <c r="P47" s="39">
        <v>29305691.579999998</v>
      </c>
      <c r="Q47" s="29"/>
    </row>
    <row r="48" spans="1:17" s="49" customFormat="1" x14ac:dyDescent="0.2">
      <c r="A48" s="46"/>
      <c r="B48" s="47"/>
      <c r="C48" s="33" t="s">
        <v>52</v>
      </c>
      <c r="D48" s="33"/>
      <c r="E48" s="33"/>
      <c r="F48" s="33"/>
      <c r="G48" s="45">
        <f>-(-G14+G27)</f>
        <v>1512340.6500000004</v>
      </c>
      <c r="H48" s="45">
        <f>H14-H27</f>
        <v>74230.650000002235</v>
      </c>
      <c r="I48" s="47"/>
      <c r="J48" s="44" t="s">
        <v>53</v>
      </c>
      <c r="K48" s="44"/>
      <c r="L48" s="44"/>
      <c r="M48" s="44"/>
      <c r="N48" s="44"/>
      <c r="O48" s="45">
        <v>27091487</v>
      </c>
      <c r="P48" s="45">
        <v>40814985.310000002</v>
      </c>
      <c r="Q48" s="48"/>
    </row>
    <row r="49" spans="1:17" s="49" customFormat="1" x14ac:dyDescent="0.2">
      <c r="A49" s="46"/>
      <c r="B49" s="47"/>
      <c r="C49" s="41"/>
      <c r="D49" s="41"/>
      <c r="E49" s="41"/>
      <c r="F49" s="41"/>
      <c r="G49" s="45"/>
      <c r="H49" s="45"/>
      <c r="I49" s="47"/>
      <c r="O49" s="50"/>
      <c r="Q49" s="48"/>
    </row>
    <row r="50" spans="1:17" ht="14.25" customHeight="1" x14ac:dyDescent="0.2">
      <c r="A50" s="51"/>
      <c r="B50" s="52"/>
      <c r="C50" s="53"/>
      <c r="D50" s="53"/>
      <c r="E50" s="53"/>
      <c r="F50" s="53"/>
      <c r="G50" s="54"/>
      <c r="H50" s="54"/>
      <c r="I50" s="52"/>
      <c r="J50" s="55"/>
      <c r="K50" s="55"/>
      <c r="L50" s="55"/>
      <c r="M50" s="55"/>
      <c r="N50" s="55"/>
      <c r="O50" s="56"/>
      <c r="P50" s="55"/>
      <c r="Q50" s="57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8" t="s">
        <v>54</v>
      </c>
      <c r="C53" s="59"/>
      <c r="D53" s="59"/>
      <c r="E53" s="59"/>
      <c r="F53" s="59"/>
      <c r="G53" s="59"/>
      <c r="H53" s="59"/>
      <c r="I53" s="59"/>
      <c r="J53" s="59"/>
      <c r="K53" s="4"/>
      <c r="L53" s="4"/>
      <c r="M53" s="4"/>
      <c r="N53" s="4"/>
      <c r="O53" s="60"/>
      <c r="P53" s="4"/>
      <c r="Q53" s="4"/>
    </row>
    <row r="54" spans="1:17" ht="22.5" customHeight="1" x14ac:dyDescent="0.2">
      <c r="A54" s="4"/>
      <c r="B54" s="59"/>
      <c r="C54" s="61"/>
      <c r="D54" s="62"/>
      <c r="E54" s="62"/>
      <c r="F54" s="4"/>
      <c r="G54" s="63"/>
      <c r="H54" s="61"/>
      <c r="I54" s="62"/>
      <c r="J54" s="62"/>
      <c r="K54" s="4"/>
      <c r="L54" s="4"/>
      <c r="M54" s="4"/>
      <c r="N54" s="4"/>
      <c r="O54" s="60"/>
      <c r="P54" s="4"/>
      <c r="Q54" s="4"/>
    </row>
    <row r="55" spans="1:17" ht="29.25" customHeight="1" x14ac:dyDescent="0.2">
      <c r="A55" s="4"/>
      <c r="B55" s="59"/>
      <c r="C55" s="61"/>
      <c r="D55" s="64"/>
      <c r="E55" s="64"/>
      <c r="F55" s="64"/>
      <c r="G55" s="64"/>
      <c r="H55" s="61"/>
      <c r="I55" s="62"/>
      <c r="J55" s="62"/>
      <c r="K55" s="4"/>
      <c r="L55" s="65"/>
      <c r="M55" s="65"/>
      <c r="N55" s="65"/>
      <c r="O55" s="65"/>
      <c r="P55" s="4"/>
      <c r="Q55" s="4"/>
    </row>
    <row r="56" spans="1:17" ht="14.1" customHeight="1" x14ac:dyDescent="0.2">
      <c r="A56" s="4"/>
      <c r="B56" s="66"/>
      <c r="C56" s="4"/>
      <c r="D56" s="67"/>
      <c r="E56" s="67"/>
      <c r="F56" s="65"/>
      <c r="G56" s="65"/>
      <c r="H56" s="4"/>
      <c r="I56" s="68"/>
      <c r="J56" s="4"/>
      <c r="K56" s="6"/>
      <c r="L56" s="67"/>
      <c r="M56" s="67"/>
      <c r="N56" s="67"/>
      <c r="O56" s="67"/>
      <c r="P56" s="4"/>
      <c r="Q56" s="4"/>
    </row>
    <row r="57" spans="1:17" ht="14.1" customHeight="1" x14ac:dyDescent="0.2">
      <c r="A57" s="4"/>
      <c r="B57" s="69"/>
      <c r="C57" s="4"/>
      <c r="D57" s="70"/>
      <c r="E57" s="70"/>
      <c r="F57" s="71"/>
      <c r="G57" s="71"/>
      <c r="H57" s="4"/>
      <c r="I57" s="68"/>
      <c r="J57" s="4"/>
      <c r="K57" s="4"/>
      <c r="L57" s="70"/>
      <c r="M57" s="70"/>
      <c r="N57" s="70"/>
      <c r="O57" s="70"/>
      <c r="P57" s="4"/>
      <c r="Q57" s="4"/>
    </row>
  </sheetData>
  <sheetProtection formatCells="0" selectLockedCells="1"/>
  <mergeCells count="63">
    <mergeCell ref="D56:E56"/>
    <mergeCell ref="F56:G56"/>
    <mergeCell ref="L56:M56"/>
    <mergeCell ref="N56:O56"/>
    <mergeCell ref="D57:E57"/>
    <mergeCell ref="F57:G57"/>
    <mergeCell ref="L57:M57"/>
    <mergeCell ref="N57:O57"/>
    <mergeCell ref="D44:F44"/>
    <mergeCell ref="D46:F46"/>
    <mergeCell ref="J47:N47"/>
    <mergeCell ref="C48:F48"/>
    <mergeCell ref="J48:N48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rintOptions horizontalCentered="1"/>
  <pageMargins left="0.39370078740157483" right="0.55118110236220474" top="0" bottom="0" header="0" footer="0"/>
  <pageSetup scale="58" fitToHeight="0" orientation="landscape" r:id="rId1"/>
  <headerFooter>
    <oddFooter>&amp;CPágina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2018-04-20T15:37:13Z</dcterms:created>
  <dcterms:modified xsi:type="dcterms:W3CDTF">2018-04-20T15:37:19Z</dcterms:modified>
</cp:coreProperties>
</file>