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2do.TRIM17\INFORMACION PRESUPUESTARIA\"/>
    </mc:Choice>
  </mc:AlternateContent>
  <bookViews>
    <workbookView xWindow="0" yWindow="0" windowWidth="20490" windowHeight="7050"/>
  </bookViews>
  <sheets>
    <sheet name="EA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J28" i="1" s="1"/>
  <c r="H28" i="1"/>
  <c r="F28" i="1"/>
  <c r="E28" i="1"/>
  <c r="J25" i="1"/>
  <c r="G25" i="1"/>
  <c r="J24" i="1"/>
  <c r="G24" i="1"/>
  <c r="J19" i="1"/>
  <c r="G19" i="1"/>
  <c r="G28" i="1" s="1"/>
  <c r="J16" i="1"/>
  <c r="G16" i="1"/>
  <c r="J14" i="1"/>
  <c r="G14" i="1"/>
  <c r="J13" i="1"/>
  <c r="G13" i="1"/>
  <c r="J12" i="1"/>
  <c r="G12" i="1"/>
  <c r="J11" i="1"/>
  <c r="G11" i="1"/>
</calcChain>
</file>

<file path=xl/sharedStrings.xml><?xml version="1.0" encoding="utf-8"?>
<sst xmlns="http://schemas.openxmlformats.org/spreadsheetml/2006/main" count="38" uniqueCount="36">
  <si>
    <t>ESTADO ANALÍTICO DE INGRESOS</t>
  </si>
  <si>
    <t>Del 1 de Enero al 30 de Junio de 2017</t>
  </si>
  <si>
    <t xml:space="preserve">Ente Público:      </t>
  </si>
  <si>
    <t xml:space="preserve">       INSTITUTO TECNOLÓGICO SUPERIOR DE PURÍSIMA DEL RINCÓN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</si>
  <si>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</si>
  <si>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</si>
  <si>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</si>
  <si>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</si>
  <si>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</si>
  <si>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</si>
  <si>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</si>
  <si>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</si>
  <si>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</si>
  <si>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</si>
  <si>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</si>
  <si>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</si>
  <si>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</si>
  <si>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</si>
  <si>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</si>
  <si>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</si>
  <si>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</si>
  <si>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</si>
  <si>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</si>
  <si>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</si>
  <si>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</si>
  <si>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</si>
  <si>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</t>
  </si>
  <si>
    <t>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</si>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</sst>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4" fillId="2" borderId="0" xfId="2" applyFont="1" applyFill="1"/>
    <xf numFmtId="0" fontId="4" fillId="2" borderId="0" xfId="2" applyFont="1" applyFill="1" applyBorder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/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5" fillId="2" borderId="3" xfId="2" applyFont="1" applyFill="1" applyBorder="1"/>
    <xf numFmtId="0" fontId="5" fillId="2" borderId="4" xfId="2" applyFont="1" applyFill="1" applyBorder="1"/>
    <xf numFmtId="0" fontId="5" fillId="2" borderId="5" xfId="2" applyFont="1" applyFill="1" applyBorder="1"/>
    <xf numFmtId="43" fontId="5" fillId="2" borderId="5" xfId="1" applyFont="1" applyFill="1" applyBorder="1" applyAlignment="1">
      <alignment horizontal="center"/>
    </xf>
    <xf numFmtId="43" fontId="5" fillId="2" borderId="6" xfId="1" applyFont="1" applyFill="1" applyBorder="1" applyAlignment="1">
      <alignment horizontal="center"/>
    </xf>
    <xf numFmtId="43" fontId="6" fillId="2" borderId="9" xfId="1" applyFont="1" applyFill="1" applyBorder="1" applyAlignment="1">
      <alignment vertical="center" wrapText="1"/>
    </xf>
    <xf numFmtId="43" fontId="6" fillId="2" borderId="7" xfId="1" applyFont="1" applyFill="1" applyBorder="1" applyAlignment="1">
      <alignment vertical="center" wrapText="1"/>
    </xf>
    <xf numFmtId="4" fontId="2" fillId="0" borderId="0" xfId="0" applyNumberFormat="1" applyFont="1"/>
    <xf numFmtId="43" fontId="6" fillId="2" borderId="8" xfId="1" applyFont="1" applyFill="1" applyBorder="1" applyAlignment="1">
      <alignment vertical="center" wrapText="1"/>
    </xf>
    <xf numFmtId="0" fontId="5" fillId="2" borderId="7" xfId="2" applyFont="1" applyFill="1" applyBorder="1" applyAlignment="1">
      <alignment horizontal="center" vertical="center"/>
    </xf>
    <xf numFmtId="4" fontId="2" fillId="0" borderId="9" xfId="0" applyNumberFormat="1" applyFont="1" applyBorder="1"/>
    <xf numFmtId="43" fontId="6" fillId="2" borderId="0" xfId="1" applyFont="1" applyFill="1" applyBorder="1" applyAlignment="1">
      <alignment vertical="center" wrapText="1"/>
    </xf>
    <xf numFmtId="43" fontId="6" fillId="2" borderId="9" xfId="1" applyFont="1" applyFill="1" applyBorder="1" applyAlignment="1">
      <alignment horizontal="right" vertical="center" wrapText="1"/>
    </xf>
    <xf numFmtId="43" fontId="6" fillId="2" borderId="0" xfId="1" applyFont="1" applyFill="1" applyBorder="1" applyAlignment="1">
      <alignment horizontal="right" vertical="center" wrapText="1"/>
    </xf>
    <xf numFmtId="0" fontId="2" fillId="0" borderId="0" xfId="0" applyFont="1"/>
    <xf numFmtId="43" fontId="6" fillId="0" borderId="0" xfId="1" applyFont="1" applyFill="1" applyBorder="1" applyAlignment="1">
      <alignment vertical="center" wrapText="1"/>
    </xf>
    <xf numFmtId="43" fontId="6" fillId="0" borderId="9" xfId="1" applyFont="1" applyFill="1" applyBorder="1" applyAlignment="1">
      <alignment vertical="center" wrapText="1"/>
    </xf>
    <xf numFmtId="43" fontId="6" fillId="0" borderId="9" xfId="1" applyFont="1" applyFill="1" applyBorder="1" applyAlignment="1">
      <alignment horizontal="right" vertical="center" wrapText="1"/>
    </xf>
    <xf numFmtId="43" fontId="6" fillId="0" borderId="0" xfId="1" applyFont="1" applyFill="1" applyBorder="1" applyAlignment="1">
      <alignment horizontal="right" vertical="center" wrapText="1"/>
    </xf>
    <xf numFmtId="0" fontId="2" fillId="0" borderId="0" xfId="0" applyFont="1" applyFill="1"/>
    <xf numFmtId="4" fontId="2" fillId="0" borderId="9" xfId="0" applyNumberFormat="1" applyFont="1" applyFill="1" applyBorder="1"/>
    <xf numFmtId="0" fontId="7" fillId="2" borderId="0" xfId="2" applyFont="1" applyFill="1"/>
    <xf numFmtId="0" fontId="5" fillId="2" borderId="1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wrapText="1"/>
    </xf>
    <xf numFmtId="43" fontId="5" fillId="2" borderId="11" xfId="1" applyFont="1" applyFill="1" applyBorder="1" applyAlignment="1">
      <alignment horizontal="center"/>
    </xf>
    <xf numFmtId="43" fontId="5" fillId="2" borderId="12" xfId="1" applyFont="1" applyFill="1" applyBorder="1" applyAlignment="1">
      <alignment horizontal="center"/>
    </xf>
    <xf numFmtId="0" fontId="7" fillId="2" borderId="13" xfId="2" applyFont="1" applyFill="1" applyBorder="1" applyAlignment="1">
      <alignment horizontal="centerContinuous"/>
    </xf>
    <xf numFmtId="0" fontId="7" fillId="2" borderId="14" xfId="2" applyFont="1" applyFill="1" applyBorder="1" applyAlignment="1">
      <alignment horizontal="centerContinuous"/>
    </xf>
    <xf numFmtId="0" fontId="7" fillId="2" borderId="15" xfId="2" applyFont="1" applyFill="1" applyBorder="1" applyAlignment="1">
      <alignment horizontal="left" wrapText="1"/>
    </xf>
    <xf numFmtId="43" fontId="6" fillId="2" borderId="2" xfId="1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top" wrapText="1"/>
    </xf>
    <xf numFmtId="43" fontId="8" fillId="2" borderId="4" xfId="1" applyFont="1" applyFill="1" applyBorder="1" applyAlignment="1">
      <alignment vertical="top" wrapText="1"/>
    </xf>
    <xf numFmtId="0" fontId="9" fillId="2" borderId="0" xfId="0" applyFont="1" applyFill="1"/>
    <xf numFmtId="0" fontId="2" fillId="0" borderId="0" xfId="0" applyFont="1" applyBorder="1"/>
    <xf numFmtId="43" fontId="8" fillId="2" borderId="0" xfId="1" applyFont="1" applyFill="1" applyBorder="1" applyProtection="1"/>
    <xf numFmtId="43" fontId="8" fillId="2" borderId="0" xfId="1" applyFont="1" applyFill="1" applyBorder="1" applyAlignment="1" applyProtection="1">
      <alignment vertical="top"/>
    </xf>
    <xf numFmtId="37" fontId="3" fillId="3" borderId="2" xfId="2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7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top" wrapText="1"/>
    </xf>
    <xf numFmtId="43" fontId="3" fillId="0" borderId="15" xfId="1" applyFont="1" applyBorder="1" applyAlignment="1">
      <alignment horizontal="center" vertical="top" wrapText="1"/>
    </xf>
    <xf numFmtId="37" fontId="3" fillId="3" borderId="2" xfId="2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513853</xdr:colOff>
      <xdr:row>32</xdr:row>
      <xdr:rowOff>100262</xdr:rowOff>
    </xdr:from>
    <xdr:to>
      <xdr:col>3</xdr:col>
      <xdr:colOff>3180853</xdr:colOff>
      <xdr:row>37</xdr:row>
      <xdr:rowOff>95248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132978" y="9749087"/>
          <a:ext cx="2667000" cy="8046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1103396</xdr:colOff>
      <xdr:row>32</xdr:row>
      <xdr:rowOff>88850</xdr:rowOff>
    </xdr:from>
    <xdr:to>
      <xdr:col>8</xdr:col>
      <xdr:colOff>462719</xdr:colOff>
      <xdr:row>37</xdr:row>
      <xdr:rowOff>83836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6170696" y="9737675"/>
          <a:ext cx="2731173" cy="8046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38"/>
  <sheetViews>
    <sheetView showGridLines="0" tabSelected="1" view="pageLayout" topLeftCell="B16" zoomScale="76" zoomScaleNormal="85" zoomScalePageLayoutView="76" workbookViewId="0">
      <selection activeCell="F42" sqref="F42"/>
    </sheetView>
  </sheetViews>
  <sheetFormatPr baseColWidth="10" defaultRowHeight="12.75" x14ac:dyDescent="0.2"/>
  <cols>
    <col min="1" max="1" width="1.140625" style="1" customWidth="1"/>
    <col min="2" max="3" width="3.7109375" style="28" customWidth="1"/>
    <col min="4" max="4" width="46.42578125" style="28" customWidth="1"/>
    <col min="5" max="9" width="15.7109375" style="28" customWidth="1"/>
    <col min="10" max="10" width="18.85546875" style="28" customWidth="1"/>
    <col min="11" max="11" width="2" style="1" customWidth="1"/>
    <col min="12" max="16384" width="11.42578125" style="28"/>
  </cols>
  <sheetData>
    <row r="1" spans="1:10" ht="18.7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</row>
    <row r="2" spans="1:10" ht="15" customHeight="1" x14ac:dyDescent="0.2">
      <c r="B2" s="2"/>
      <c r="C2" s="2"/>
      <c r="D2" s="61"/>
      <c r="E2" s="61"/>
      <c r="F2" s="61"/>
      <c r="G2" s="61"/>
      <c r="H2" s="61"/>
      <c r="I2" s="61"/>
      <c r="J2" s="61"/>
    </row>
    <row r="3" spans="1:10" ht="15" customHeight="1" x14ac:dyDescent="0.2">
      <c r="B3" s="61" t="s">
        <v>1</v>
      </c>
      <c r="C3" s="61"/>
      <c r="D3" s="61"/>
      <c r="E3" s="61"/>
      <c r="F3" s="61"/>
      <c r="G3" s="61"/>
      <c r="H3" s="61"/>
      <c r="I3" s="61"/>
      <c r="J3" s="61"/>
    </row>
    <row r="4" spans="1:10" s="1" customFormat="1" ht="8.25" customHeight="1" x14ac:dyDescent="0.2">
      <c r="A4" s="3"/>
      <c r="B4" s="4"/>
      <c r="C4" s="4"/>
      <c r="D4" s="4"/>
      <c r="E4" s="5"/>
      <c r="F4" s="6"/>
      <c r="G4" s="6"/>
      <c r="H4" s="6"/>
      <c r="I4" s="6"/>
      <c r="J4" s="6"/>
    </row>
    <row r="5" spans="1:10" s="1" customFormat="1" ht="13.5" customHeight="1" x14ac:dyDescent="0.2">
      <c r="A5" s="3"/>
      <c r="B5" s="7"/>
      <c r="D5" s="8" t="s">
        <v>2</v>
      </c>
      <c r="E5" s="62" t="s">
        <v>3</v>
      </c>
      <c r="F5" s="62"/>
      <c r="G5" s="62"/>
      <c r="H5" s="62"/>
      <c r="I5" s="62"/>
      <c r="J5" s="9"/>
    </row>
    <row r="6" spans="1:10" s="1" customFormat="1" ht="11.25" customHeight="1" x14ac:dyDescent="0.2">
      <c r="A6" s="3"/>
      <c r="B6" s="3"/>
      <c r="C6" s="3"/>
      <c r="D6" s="3"/>
      <c r="F6" s="9"/>
      <c r="G6" s="9"/>
      <c r="H6" s="9"/>
      <c r="I6" s="9"/>
      <c r="J6" s="9"/>
    </row>
    <row r="7" spans="1:10" ht="12" customHeight="1" x14ac:dyDescent="0.2">
      <c r="A7" s="10"/>
      <c r="B7" s="60" t="s">
        <v>4</v>
      </c>
      <c r="C7" s="60"/>
      <c r="D7" s="60"/>
      <c r="E7" s="60" t="s">
        <v>5</v>
      </c>
      <c r="F7" s="60"/>
      <c r="G7" s="60"/>
      <c r="H7" s="60"/>
      <c r="I7" s="60"/>
      <c r="J7" s="51" t="s">
        <v>6</v>
      </c>
    </row>
    <row r="8" spans="1:10" ht="25.5" x14ac:dyDescent="0.2">
      <c r="A8" s="3"/>
      <c r="B8" s="60"/>
      <c r="C8" s="60"/>
      <c r="D8" s="60"/>
      <c r="E8" s="11" t="s">
        <v>7</v>
      </c>
      <c r="F8" s="12" t="s">
        <v>8</v>
      </c>
      <c r="G8" s="11" t="s">
        <v>9</v>
      </c>
      <c r="H8" s="11" t="s">
        <v>10</v>
      </c>
      <c r="I8" s="11" t="s">
        <v>11</v>
      </c>
      <c r="J8" s="51"/>
    </row>
    <row r="9" spans="1:10" ht="12" customHeight="1" x14ac:dyDescent="0.2">
      <c r="A9" s="3"/>
      <c r="B9" s="60"/>
      <c r="C9" s="60"/>
      <c r="D9" s="60"/>
      <c r="E9" s="11" t="s">
        <v>12</v>
      </c>
      <c r="F9" s="11" t="s">
        <v>13</v>
      </c>
      <c r="G9" s="11" t="s">
        <v>14</v>
      </c>
      <c r="H9" s="11" t="s">
        <v>15</v>
      </c>
      <c r="I9" s="11" t="s">
        <v>16</v>
      </c>
      <c r="J9" s="11" t="s">
        <v>17</v>
      </c>
    </row>
    <row r="10" spans="1:10" ht="12" customHeight="1" x14ac:dyDescent="0.2">
      <c r="A10" s="13"/>
      <c r="B10" s="14"/>
      <c r="C10" s="15"/>
      <c r="D10" s="16"/>
      <c r="E10" s="17"/>
      <c r="F10" s="18"/>
      <c r="G10" s="18"/>
      <c r="H10" s="18"/>
      <c r="I10" s="18"/>
      <c r="J10" s="18"/>
    </row>
    <row r="11" spans="1:10" ht="12" customHeight="1" x14ac:dyDescent="0.2">
      <c r="A11" s="13"/>
      <c r="B11" s="55" t="s">
        <v>18</v>
      </c>
      <c r="C11" s="56"/>
      <c r="D11" s="57"/>
      <c r="E11" s="19">
        <v>0</v>
      </c>
      <c r="F11" s="19">
        <v>0</v>
      </c>
      <c r="G11" s="19">
        <f>+E11+F11</f>
        <v>0</v>
      </c>
      <c r="H11" s="19">
        <v>0</v>
      </c>
      <c r="I11" s="19">
        <v>0</v>
      </c>
      <c r="J11" s="19">
        <f>+I11-E11</f>
        <v>0</v>
      </c>
    </row>
    <row r="12" spans="1:10" ht="12" customHeight="1" x14ac:dyDescent="0.2">
      <c r="A12" s="13"/>
      <c r="B12" s="55" t="s">
        <v>19</v>
      </c>
      <c r="C12" s="56"/>
      <c r="D12" s="57"/>
      <c r="E12" s="19">
        <v>0</v>
      </c>
      <c r="F12" s="19">
        <v>0</v>
      </c>
      <c r="G12" s="19">
        <f>+E12+F12</f>
        <v>0</v>
      </c>
      <c r="H12" s="19">
        <v>0</v>
      </c>
      <c r="I12" s="19">
        <v>0</v>
      </c>
      <c r="J12" s="19">
        <f>+I12-E12</f>
        <v>0</v>
      </c>
    </row>
    <row r="13" spans="1:10" ht="12" customHeight="1" x14ac:dyDescent="0.2">
      <c r="A13" s="13"/>
      <c r="B13" s="55" t="s">
        <v>20</v>
      </c>
      <c r="C13" s="56"/>
      <c r="D13" s="57"/>
      <c r="E13" s="19">
        <v>0</v>
      </c>
      <c r="F13" s="19">
        <v>0</v>
      </c>
      <c r="G13" s="19">
        <f>+E13+F13</f>
        <v>0</v>
      </c>
      <c r="H13" s="20">
        <v>0</v>
      </c>
      <c r="I13" s="19">
        <v>0</v>
      </c>
      <c r="J13" s="19">
        <f>+I13-E13</f>
        <v>0</v>
      </c>
    </row>
    <row r="14" spans="1:10" ht="12" customHeight="1" x14ac:dyDescent="0.2">
      <c r="A14" s="13"/>
      <c r="B14" s="55" t="s">
        <v>21</v>
      </c>
      <c r="C14" s="56"/>
      <c r="D14" s="57"/>
      <c r="E14" s="19">
        <v>0</v>
      </c>
      <c r="F14" s="19">
        <v>0</v>
      </c>
      <c r="G14" s="19">
        <f>+E14+F14</f>
        <v>0</v>
      </c>
      <c r="H14" s="20">
        <v>0</v>
      </c>
      <c r="I14" s="19">
        <v>0</v>
      </c>
      <c r="J14" s="19">
        <f>+I14-E14</f>
        <v>0</v>
      </c>
    </row>
    <row r="15" spans="1:10" ht="12" customHeight="1" x14ac:dyDescent="0.2">
      <c r="A15" s="13"/>
      <c r="B15" s="55" t="s">
        <v>22</v>
      </c>
      <c r="C15" s="56"/>
      <c r="D15" s="57"/>
      <c r="E15" s="21"/>
      <c r="F15" s="19"/>
      <c r="G15" s="19"/>
      <c r="H15" s="19"/>
      <c r="I15" s="22"/>
      <c r="J15" s="19"/>
    </row>
    <row r="16" spans="1:10" ht="12" customHeight="1" x14ac:dyDescent="0.2">
      <c r="A16" s="13"/>
      <c r="B16" s="23"/>
      <c r="C16" s="56" t="s">
        <v>23</v>
      </c>
      <c r="D16" s="57"/>
      <c r="E16" s="24">
        <v>379090</v>
      </c>
      <c r="F16" s="21">
        <v>18830</v>
      </c>
      <c r="G16" s="24">
        <f>E16+F16</f>
        <v>397920</v>
      </c>
      <c r="H16" s="21">
        <v>255218.93</v>
      </c>
      <c r="I16" s="21">
        <v>255218.93</v>
      </c>
      <c r="J16" s="19">
        <f>-(I16-E16)</f>
        <v>123871.07</v>
      </c>
    </row>
    <row r="17" spans="1:12" ht="12" customHeight="1" x14ac:dyDescent="0.2">
      <c r="A17" s="13"/>
      <c r="B17" s="23"/>
      <c r="C17" s="56" t="s">
        <v>24</v>
      </c>
      <c r="D17" s="57"/>
      <c r="E17" s="19"/>
      <c r="F17" s="25"/>
      <c r="G17" s="19"/>
      <c r="H17" s="26"/>
      <c r="I17" s="27"/>
      <c r="J17" s="19"/>
    </row>
    <row r="18" spans="1:12" ht="12" customHeight="1" x14ac:dyDescent="0.2">
      <c r="A18" s="13"/>
      <c r="B18" s="55" t="s">
        <v>25</v>
      </c>
      <c r="C18" s="56"/>
      <c r="D18" s="57"/>
      <c r="E18" s="19"/>
      <c r="F18" s="29"/>
      <c r="G18" s="30"/>
      <c r="H18" s="31"/>
      <c r="I18" s="32"/>
      <c r="J18" s="30"/>
      <c r="K18" s="33"/>
      <c r="L18" s="33"/>
    </row>
    <row r="19" spans="1:12" ht="12" customHeight="1" x14ac:dyDescent="0.2">
      <c r="A19" s="13"/>
      <c r="B19" s="23"/>
      <c r="C19" s="56" t="s">
        <v>23</v>
      </c>
      <c r="D19" s="57"/>
      <c r="E19" s="19"/>
      <c r="F19" s="21">
        <v>24175100.07</v>
      </c>
      <c r="G19" s="34">
        <f>E19+F19</f>
        <v>24175100.07</v>
      </c>
      <c r="H19" s="34">
        <v>24175100.07</v>
      </c>
      <c r="I19" s="34">
        <v>24175100.07</v>
      </c>
      <c r="J19" s="30">
        <f>I19-E19</f>
        <v>24175100.07</v>
      </c>
      <c r="K19" s="33"/>
      <c r="L19" s="33"/>
    </row>
    <row r="20" spans="1:12" ht="12" customHeight="1" x14ac:dyDescent="0.2">
      <c r="A20" s="13"/>
      <c r="B20" s="23"/>
      <c r="C20" s="56" t="s">
        <v>24</v>
      </c>
      <c r="D20" s="57"/>
      <c r="E20" s="19"/>
      <c r="F20" s="27"/>
      <c r="G20" s="19"/>
      <c r="H20" s="26"/>
      <c r="I20" s="27"/>
      <c r="J20" s="19"/>
    </row>
    <row r="21" spans="1:12" ht="12" customHeight="1" x14ac:dyDescent="0.2">
      <c r="A21" s="13"/>
      <c r="B21" s="23"/>
      <c r="C21" s="56" t="s">
        <v>26</v>
      </c>
      <c r="D21" s="57"/>
      <c r="E21" s="19"/>
      <c r="F21" s="27"/>
      <c r="G21" s="19"/>
      <c r="H21" s="26"/>
      <c r="I21" s="27"/>
      <c r="J21" s="19"/>
    </row>
    <row r="22" spans="1:12" ht="12" customHeight="1" x14ac:dyDescent="0.2">
      <c r="A22" s="13"/>
      <c r="B22" s="23"/>
      <c r="C22" s="56" t="s">
        <v>27</v>
      </c>
      <c r="D22" s="57"/>
      <c r="E22" s="19"/>
      <c r="F22" s="27"/>
      <c r="G22" s="19"/>
      <c r="H22" s="26"/>
      <c r="I22" s="27"/>
      <c r="J22" s="19"/>
    </row>
    <row r="23" spans="1:12" ht="12" customHeight="1" x14ac:dyDescent="0.2">
      <c r="A23" s="13"/>
      <c r="B23" s="55" t="s">
        <v>28</v>
      </c>
      <c r="C23" s="56"/>
      <c r="D23" s="57"/>
      <c r="E23" s="19"/>
      <c r="F23" s="27"/>
      <c r="G23" s="19"/>
      <c r="H23" s="26"/>
      <c r="I23" s="27"/>
      <c r="J23" s="19"/>
    </row>
    <row r="24" spans="1:12" ht="12" customHeight="1" x14ac:dyDescent="0.2">
      <c r="A24" s="13"/>
      <c r="B24" s="55" t="s">
        <v>29</v>
      </c>
      <c r="C24" s="56"/>
      <c r="D24" s="57"/>
      <c r="E24" s="26">
        <v>0</v>
      </c>
      <c r="F24" s="21">
        <v>11824697.560000001</v>
      </c>
      <c r="G24" s="24">
        <f>E24+F24</f>
        <v>11824697.560000001</v>
      </c>
      <c r="H24" s="21">
        <v>5871003</v>
      </c>
      <c r="I24" s="21">
        <v>5871003</v>
      </c>
      <c r="J24" s="26">
        <f>I24-E24</f>
        <v>5871003</v>
      </c>
    </row>
    <row r="25" spans="1:12" ht="12" customHeight="1" x14ac:dyDescent="0.2">
      <c r="A25" s="35"/>
      <c r="B25" s="55" t="s">
        <v>30</v>
      </c>
      <c r="C25" s="56"/>
      <c r="D25" s="57"/>
      <c r="E25" s="24">
        <v>14242609.779999999</v>
      </c>
      <c r="F25" s="21">
        <v>15094251.59</v>
      </c>
      <c r="G25" s="24">
        <f>E25+F25</f>
        <v>29336861.369999997</v>
      </c>
      <c r="H25" s="21">
        <v>22799309.73</v>
      </c>
      <c r="I25" s="21">
        <v>22799309.73</v>
      </c>
      <c r="J25" s="26">
        <f>(I25-E25)</f>
        <v>8556699.9500000011</v>
      </c>
    </row>
    <row r="26" spans="1:12" ht="12" customHeight="1" x14ac:dyDescent="0.2">
      <c r="A26" s="13"/>
      <c r="B26" s="55" t="s">
        <v>31</v>
      </c>
      <c r="C26" s="56"/>
      <c r="D26" s="57"/>
      <c r="E26" s="19"/>
      <c r="F26" s="20"/>
      <c r="G26" s="19"/>
      <c r="H26" s="19"/>
      <c r="I26" s="19"/>
      <c r="J26" s="19"/>
    </row>
    <row r="27" spans="1:12" ht="12" customHeight="1" x14ac:dyDescent="0.2">
      <c r="A27" s="13"/>
      <c r="B27" s="36"/>
      <c r="C27" s="37"/>
      <c r="D27" s="38"/>
      <c r="E27" s="39"/>
      <c r="F27" s="40"/>
      <c r="G27" s="40"/>
      <c r="H27" s="40"/>
      <c r="I27" s="40"/>
      <c r="J27" s="40"/>
    </row>
    <row r="28" spans="1:12" ht="12" customHeight="1" x14ac:dyDescent="0.2">
      <c r="A28" s="3"/>
      <c r="B28" s="41"/>
      <c r="C28" s="42"/>
      <c r="D28" s="43" t="s">
        <v>32</v>
      </c>
      <c r="E28" s="19">
        <f>SUM(E11+E12+E13+E14+E15+E16+E18+E23+E24+E25+E26)</f>
        <v>14621699.779999999</v>
      </c>
      <c r="F28" s="19">
        <f>F19+F24+F25+F16</f>
        <v>51112879.219999999</v>
      </c>
      <c r="G28" s="19">
        <f>G16+G19+G24+G25</f>
        <v>65734579</v>
      </c>
      <c r="H28" s="19">
        <f>H16+H19+H24+H25</f>
        <v>53100631.730000004</v>
      </c>
      <c r="I28" s="19">
        <f>I16+I19+I24+I25</f>
        <v>53100631.730000004</v>
      </c>
      <c r="J28" s="44">
        <f>-(-I28+E28)</f>
        <v>38478931.950000003</v>
      </c>
    </row>
    <row r="29" spans="1:12" ht="12" customHeight="1" x14ac:dyDescent="0.2">
      <c r="A29" s="13"/>
      <c r="B29" s="47" t="s">
        <v>34</v>
      </c>
      <c r="C29" s="45"/>
      <c r="D29" s="45"/>
      <c r="E29" s="46"/>
      <c r="F29" s="46"/>
      <c r="G29" s="46"/>
      <c r="H29" s="58" t="s">
        <v>33</v>
      </c>
      <c r="I29" s="59"/>
      <c r="J29" s="44">
        <v>0</v>
      </c>
    </row>
    <row r="30" spans="1:12" ht="12" customHeight="1" x14ac:dyDescent="0.2">
      <c r="A30" s="3"/>
      <c r="B30" s="3"/>
      <c r="C30" s="3"/>
      <c r="D30" s="3"/>
      <c r="E30" s="9"/>
      <c r="F30" s="9"/>
      <c r="G30" s="9"/>
      <c r="H30" s="9"/>
      <c r="I30" s="9"/>
      <c r="J30" s="9"/>
    </row>
    <row r="31" spans="1:12" x14ac:dyDescent="0.2">
      <c r="A31" s="13"/>
      <c r="B31" s="52"/>
      <c r="C31" s="52"/>
      <c r="D31" s="52"/>
      <c r="E31" s="52"/>
      <c r="F31" s="52"/>
      <c r="G31" s="52"/>
      <c r="H31" s="52"/>
      <c r="I31" s="52"/>
      <c r="J31" s="52"/>
    </row>
    <row r="32" spans="1:12" x14ac:dyDescent="0.2">
      <c r="B32" s="47" t="s">
        <v>35</v>
      </c>
      <c r="C32" s="47"/>
      <c r="D32" s="47"/>
      <c r="E32" s="47"/>
      <c r="F32" s="47"/>
      <c r="G32" s="47"/>
      <c r="H32" s="47"/>
      <c r="I32" s="47"/>
      <c r="J32" s="47"/>
    </row>
    <row r="33" spans="2:11" x14ac:dyDescent="0.2">
      <c r="B33" s="1"/>
      <c r="C33" s="1"/>
      <c r="D33" s="1"/>
      <c r="E33" s="1"/>
      <c r="F33" s="1"/>
      <c r="G33" s="1"/>
      <c r="H33" s="1"/>
      <c r="I33" s="1"/>
      <c r="J33" s="1"/>
    </row>
    <row r="34" spans="2:11" x14ac:dyDescent="0.2">
      <c r="B34" s="1"/>
      <c r="C34" s="1"/>
      <c r="D34" s="1"/>
      <c r="E34" s="1"/>
      <c r="F34" s="1"/>
      <c r="G34" s="1"/>
      <c r="H34" s="1"/>
      <c r="I34" s="1"/>
      <c r="J34" s="1"/>
    </row>
    <row r="35" spans="2:11" x14ac:dyDescent="0.2">
      <c r="C35" s="48"/>
      <c r="D35" s="48"/>
      <c r="E35" s="48"/>
      <c r="F35" s="48"/>
      <c r="G35" s="48"/>
      <c r="H35" s="48"/>
      <c r="I35" s="48"/>
      <c r="J35" s="48"/>
      <c r="K35" s="5"/>
    </row>
    <row r="36" spans="2:11" x14ac:dyDescent="0.2">
      <c r="C36" s="48"/>
      <c r="D36" s="48"/>
      <c r="E36" s="48"/>
      <c r="F36" s="48"/>
      <c r="G36" s="48"/>
      <c r="H36" s="48"/>
      <c r="I36" s="48"/>
      <c r="J36" s="48"/>
      <c r="K36" s="5"/>
    </row>
    <row r="37" spans="2:11" x14ac:dyDescent="0.2">
      <c r="C37" s="48"/>
      <c r="D37" s="53"/>
      <c r="E37" s="53"/>
      <c r="F37" s="49"/>
      <c r="G37" s="49"/>
      <c r="H37" s="53"/>
      <c r="I37" s="53"/>
      <c r="J37" s="53"/>
      <c r="K37" s="53"/>
    </row>
    <row r="38" spans="2:11" ht="12" customHeight="1" x14ac:dyDescent="0.2">
      <c r="C38" s="48"/>
      <c r="D38" s="54"/>
      <c r="E38" s="54"/>
      <c r="F38" s="50"/>
      <c r="G38" s="50"/>
      <c r="H38" s="54"/>
      <c r="I38" s="54"/>
      <c r="J38" s="54"/>
      <c r="K38" s="54"/>
    </row>
  </sheetData>
  <mergeCells count="29">
    <mergeCell ref="B1:J1"/>
    <mergeCell ref="D2:J2"/>
    <mergeCell ref="B3:J3"/>
    <mergeCell ref="E5:I5"/>
    <mergeCell ref="B7:D9"/>
    <mergeCell ref="E7:I7"/>
    <mergeCell ref="J7:J8"/>
    <mergeCell ref="C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C21:D21"/>
    <mergeCell ref="D38:E38"/>
    <mergeCell ref="H38:K38"/>
    <mergeCell ref="B23:D23"/>
    <mergeCell ref="B24:D24"/>
    <mergeCell ref="B25:D25"/>
    <mergeCell ref="B26:D26"/>
    <mergeCell ref="H29:I29"/>
    <mergeCell ref="B31:J31"/>
    <mergeCell ref="D37:E37"/>
    <mergeCell ref="H37:K37"/>
  </mergeCells>
  <pageMargins left="1.57" right="0.7" top="0.37" bottom="0.75" header="0.3" footer="0.3"/>
  <pageSetup scale="66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2018-04-20T16:23:22Z</dcterms:created>
  <dcterms:modified xsi:type="dcterms:W3CDTF">2018-04-20T16:24:33Z</dcterms:modified>
</cp:coreProperties>
</file>