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PROGRAMATICA\"/>
    </mc:Choice>
  </mc:AlternateContent>
  <bookViews>
    <workbookView xWindow="0" yWindow="0" windowWidth="20490" windowHeight="7050"/>
  </bookViews>
  <sheets>
    <sheet name="IR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1" l="1"/>
  <c r="W29" i="1"/>
  <c r="V29" i="1"/>
  <c r="Z23" i="1"/>
  <c r="Y23" i="1"/>
  <c r="Z22" i="1"/>
  <c r="Y22" i="1"/>
  <c r="Z21" i="1"/>
  <c r="Y21" i="1"/>
  <c r="U21" i="1"/>
  <c r="T21" i="1"/>
  <c r="R21" i="1"/>
  <c r="Z20" i="1"/>
  <c r="Z19" i="1"/>
  <c r="Y19" i="1"/>
  <c r="Z18" i="1"/>
  <c r="Y18" i="1"/>
  <c r="T18" i="1"/>
  <c r="R18" i="1"/>
  <c r="U18" i="1" s="1"/>
  <c r="Z17" i="1"/>
  <c r="Y17" i="1"/>
  <c r="T17" i="1"/>
  <c r="R17" i="1"/>
  <c r="U17" i="1" s="1"/>
  <c r="Z16" i="1"/>
  <c r="Y16" i="1"/>
  <c r="T16" i="1"/>
  <c r="R16" i="1"/>
  <c r="U16" i="1" s="1"/>
  <c r="Z15" i="1"/>
  <c r="Y15" i="1"/>
  <c r="T15" i="1"/>
  <c r="R15" i="1"/>
  <c r="U15" i="1" s="1"/>
  <c r="Z14" i="1"/>
  <c r="Y14" i="1"/>
  <c r="U14" i="1"/>
  <c r="T14" i="1"/>
  <c r="R14" i="1"/>
  <c r="Z13" i="1"/>
  <c r="Y13" i="1"/>
  <c r="U13" i="1"/>
  <c r="T13" i="1"/>
  <c r="R13" i="1"/>
  <c r="Z12" i="1"/>
  <c r="Y12" i="1"/>
  <c r="Z11" i="1"/>
  <c r="Y11" i="1"/>
  <c r="U11" i="1"/>
  <c r="T11" i="1"/>
  <c r="R11" i="1"/>
  <c r="Z10" i="1"/>
  <c r="Y10" i="1"/>
  <c r="U10" i="1"/>
  <c r="T10" i="1"/>
  <c r="R10" i="1"/>
</calcChain>
</file>

<file path=xl/sharedStrings.xml><?xml version="1.0" encoding="utf-8"?>
<sst xmlns="http://schemas.openxmlformats.org/spreadsheetml/2006/main" count="210" uniqueCount="84">
  <si>
    <t>INDICADORES PARA RESULTADOS</t>
  </si>
  <si>
    <t>Del 01 al 30 de junio de 2017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</si>
  <si>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</si>
  <si>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</si>
  <si>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</si>
  <si>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</si>
  <si>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</si>
  <si>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</si>
  <si>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</si>
  <si>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</si>
  <si>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</si>
  <si>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</si>
  <si>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</si>
  <si>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</si>
  <si>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</si>
  <si>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PROG.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</si>
  <si>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</si>
  <si>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</si>
  <si>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</si>
  <si>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</si>
  <si>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</si>
  <si>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</si>
  <si>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</si>
  <si>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</si>
  <si>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</si>
  <si>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</si>
  <si>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</si>
  <si>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</si>
  <si>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</si>
  <si>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</si>
  <si>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</si>
  <si>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</si>
  <si>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</si>
  <si>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</si>
  <si>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</si>
  <si>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</si>
  <si>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III. - Guanajuato Educado</t>
  </si>
  <si>
    <t>Impulso a la Educación para la vida</t>
  </si>
  <si>
    <t>02</t>
  </si>
  <si>
    <t>05</t>
  </si>
  <si>
    <t>03</t>
  </si>
  <si>
    <t>E038-C1</t>
  </si>
  <si>
    <t>P2116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</si>
  <si>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</si>
  <si>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</si>
  <si>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</si>
  <si>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</si>
  <si>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</si>
  <si>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</si>
  <si>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</si>
  <si>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E038-C6</t>
  </si>
  <si>
    <t>P2411</t>
  </si>
  <si>
    <t>Porcentaje de alumnos atendidos con acciones para el fortalecimiento de competencias emprendedoras</t>
  </si>
  <si>
    <t>P2412</t>
  </si>
  <si>
    <t>Porcentaje de alumnos con Proyectos en incubadora de empresas</t>
  </si>
  <si>
    <t>E057-C3</t>
  </si>
  <si>
    <t>P2561</t>
  </si>
  <si>
    <t>Porcentaje de becas y apoyos otorgados</t>
  </si>
  <si>
    <t>E057-C4</t>
  </si>
  <si>
    <t>P2117</t>
  </si>
  <si>
    <t>Porcentaje de alumnos en riesgo de deserción y reprobación atendidos con apoyo académico y/o psicosocial</t>
  </si>
  <si>
    <t>P005-C2</t>
  </si>
  <si>
    <t>P2112</t>
  </si>
  <si>
    <t>Porcentaje de procesos educativos certificados y/o programas educativos acreditados</t>
  </si>
  <si>
    <t>P005-C3</t>
  </si>
  <si>
    <t>P2113</t>
  </si>
  <si>
    <t>Porcentaje de docentes y administrativos fortalecidos con alguna acción formativa o laboral</t>
  </si>
  <si>
    <t>P005-C4</t>
  </si>
  <si>
    <t>P2114</t>
  </si>
  <si>
    <t>Porcentaje de estudiantes participando en cursos, actividades y talleres complementarias para el desarrollo integral</t>
  </si>
  <si>
    <t>E017-C1</t>
  </si>
  <si>
    <t>P2554</t>
  </si>
  <si>
    <t>Porcentaje de alumnos atendidos</t>
  </si>
  <si>
    <t xml:space="preserve"> P2413</t>
  </si>
  <si>
    <t>Q1470</t>
  </si>
  <si>
    <t>E017-C2</t>
  </si>
  <si>
    <t>P2109</t>
  </si>
  <si>
    <t>Porcentaje de necesidades de infraestructura y equipamiento atendidas</t>
  </si>
  <si>
    <t>G1125</t>
  </si>
  <si>
    <t>Administración de los  recursos humanos, materiales y financieros y de servcios</t>
  </si>
  <si>
    <t>G2106</t>
  </si>
  <si>
    <t>Dirección Estratégica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</si>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</sst>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9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4" fillId="0" borderId="8" xfId="4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43" fontId="3" fillId="3" borderId="0" xfId="1" applyFont="1" applyFill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43" fontId="3" fillId="3" borderId="10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9" fontId="3" fillId="3" borderId="0" xfId="2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9" fontId="3" fillId="3" borderId="0" xfId="2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0" xfId="4" applyBorder="1" applyAlignment="1">
      <alignment wrapText="1"/>
    </xf>
    <xf numFmtId="0" fontId="4" fillId="0" borderId="8" xfId="4" applyBorder="1"/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0" fillId="3" borderId="0" xfId="0" applyFill="1" applyAlignment="1">
      <alignment wrapText="1"/>
    </xf>
    <xf numFmtId="0" fontId="3" fillId="3" borderId="9" xfId="0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0" fontId="3" fillId="0" borderId="0" xfId="0" applyNumberFormat="1" applyFont="1" applyBorder="1"/>
    <xf numFmtId="0" fontId="3" fillId="0" borderId="10" xfId="0" applyFont="1" applyBorder="1"/>
    <xf numFmtId="0" fontId="5" fillId="3" borderId="10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3" fillId="3" borderId="1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14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3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4" fontId="5" fillId="0" borderId="5" xfId="0" applyNumberFormat="1" applyFont="1" applyBorder="1"/>
    <xf numFmtId="0" fontId="5" fillId="0" borderId="0" xfId="0" applyFont="1"/>
    <xf numFmtId="0" fontId="6" fillId="3" borderId="0" xfId="0" applyFont="1" applyFill="1"/>
    <xf numFmtId="0" fontId="5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33</xdr:row>
      <xdr:rowOff>104774</xdr:rowOff>
    </xdr:from>
    <xdr:to>
      <xdr:col>16</xdr:col>
      <xdr:colOff>577850</xdr:colOff>
      <xdr:row>40</xdr:row>
      <xdr:rowOff>142874</xdr:rowOff>
    </xdr:to>
    <xdr:sp macro="" textlink="">
      <xdr:nvSpPr>
        <xdr:cNvPr id="2" name="2 CuadroTexto">
          <a:extLst/>
        </xdr:cNvPr>
        <xdr:cNvSpPr txBox="1"/>
      </xdr:nvSpPr>
      <xdr:spPr>
        <a:xfrm>
          <a:off x="11687175" y="9829799"/>
          <a:ext cx="41878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2476501</xdr:colOff>
      <xdr:row>34</xdr:row>
      <xdr:rowOff>30462</xdr:rowOff>
    </xdr:from>
    <xdr:to>
      <xdr:col>9</xdr:col>
      <xdr:colOff>1257301</xdr:colOff>
      <xdr:row>40</xdr:row>
      <xdr:rowOff>123825</xdr:rowOff>
    </xdr:to>
    <xdr:sp macro="" textlink="">
      <xdr:nvSpPr>
        <xdr:cNvPr id="3" name="3 CuadroTexto">
          <a:extLst/>
        </xdr:cNvPr>
        <xdr:cNvSpPr txBox="1"/>
      </xdr:nvSpPr>
      <xdr:spPr>
        <a:xfrm>
          <a:off x="5114926" y="9917412"/>
          <a:ext cx="4276725" cy="10649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36"/>
  <sheetViews>
    <sheetView showGridLines="0" tabSelected="1" view="pageLayout" topLeftCell="H1" zoomScaleNormal="100" workbookViewId="0">
      <selection activeCell="H43" sqref="H43"/>
    </sheetView>
  </sheetViews>
  <sheetFormatPr baseColWidth="10" defaultRowHeight="12.75" x14ac:dyDescent="0.2"/>
  <cols>
    <col min="1" max="1" width="2.140625" style="4" customWidth="1"/>
    <col min="2" max="2" width="34.7109375" style="2" customWidth="1"/>
    <col min="3" max="3" width="37.85546875" style="2" customWidth="1"/>
    <col min="4" max="6" width="5.42578125" style="2" customWidth="1"/>
    <col min="7" max="7" width="8.7109375" style="2" customWidth="1"/>
    <col min="8" max="8" width="7.28515625" style="2" customWidth="1"/>
    <col min="9" max="9" width="6.42578125" style="2" bestFit="1" customWidth="1"/>
    <col min="10" max="10" width="32.28515625" style="2" customWidth="1"/>
    <col min="11" max="13" width="12.7109375" style="2" customWidth="1"/>
    <col min="14" max="14" width="8.140625" style="2" customWidth="1"/>
    <col min="15" max="15" width="11.42578125" style="2" customWidth="1"/>
    <col min="16" max="16" width="9.85546875" style="2" customWidth="1"/>
    <col min="17" max="17" width="13" style="4" customWidth="1"/>
    <col min="18" max="18" width="10.7109375" style="2" customWidth="1"/>
    <col min="19" max="19" width="10.5703125" style="2" bestFit="1" customWidth="1"/>
    <col min="20" max="20" width="11" style="2" bestFit="1" customWidth="1"/>
    <col min="21" max="21" width="9.5703125" style="2" customWidth="1"/>
    <col min="22" max="22" width="18.42578125" style="2" customWidth="1"/>
    <col min="23" max="23" width="19" style="2" customWidth="1"/>
    <col min="24" max="24" width="14.28515625" style="2" customWidth="1"/>
    <col min="25" max="26" width="12.42578125" style="2" customWidth="1"/>
    <col min="27" max="16384" width="11.42578125" style="2"/>
  </cols>
  <sheetData>
    <row r="1" spans="2:26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6" s="4" customFormat="1" x14ac:dyDescent="0.2">
      <c r="D5" s="5" t="s">
        <v>2</v>
      </c>
      <c r="E5" s="6" t="s">
        <v>3</v>
      </c>
      <c r="F5" s="6"/>
      <c r="G5" s="7"/>
      <c r="H5" s="7"/>
      <c r="I5" s="6"/>
      <c r="J5" s="6"/>
      <c r="K5" s="6"/>
      <c r="L5" s="6"/>
      <c r="M5" s="8"/>
      <c r="N5" s="8"/>
      <c r="O5" s="9"/>
      <c r="P5" s="3"/>
    </row>
    <row r="6" spans="2:26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26" x14ac:dyDescent="0.2">
      <c r="B7" s="10" t="s">
        <v>4</v>
      </c>
      <c r="C7" s="11"/>
      <c r="D7" s="12" t="s">
        <v>5</v>
      </c>
      <c r="E7" s="13"/>
      <c r="F7" s="13"/>
      <c r="G7" s="13"/>
      <c r="H7" s="13"/>
      <c r="I7" s="14"/>
      <c r="J7" s="15" t="s">
        <v>6</v>
      </c>
      <c r="K7" s="15"/>
      <c r="L7" s="15"/>
      <c r="M7" s="15"/>
      <c r="N7" s="15"/>
      <c r="O7" s="15"/>
      <c r="P7" s="15"/>
      <c r="Q7" s="15" t="s">
        <v>7</v>
      </c>
      <c r="R7" s="15"/>
      <c r="S7" s="15"/>
      <c r="T7" s="15"/>
      <c r="U7" s="15"/>
      <c r="V7" s="15" t="s">
        <v>8</v>
      </c>
      <c r="W7" s="15"/>
      <c r="X7" s="15"/>
      <c r="Y7" s="15"/>
      <c r="Z7" s="15"/>
    </row>
    <row r="8" spans="2:26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8" t="s">
        <v>26</v>
      </c>
      <c r="T8" s="19" t="s">
        <v>27</v>
      </c>
      <c r="U8" s="20"/>
      <c r="V8" s="18" t="s">
        <v>28</v>
      </c>
      <c r="W8" s="18" t="s">
        <v>29</v>
      </c>
      <c r="X8" s="18" t="s">
        <v>30</v>
      </c>
      <c r="Y8" s="19" t="s">
        <v>31</v>
      </c>
      <c r="Z8" s="20"/>
    </row>
    <row r="9" spans="2:26" ht="25.5" x14ac:dyDescent="0.2">
      <c r="B9" s="21"/>
      <c r="C9" s="21"/>
      <c r="D9" s="22"/>
      <c r="E9" s="22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4" t="s">
        <v>32</v>
      </c>
      <c r="U9" s="24" t="s">
        <v>33</v>
      </c>
      <c r="V9" s="25"/>
      <c r="W9" s="25"/>
      <c r="X9" s="25"/>
      <c r="Y9" s="26" t="s">
        <v>34</v>
      </c>
      <c r="Z9" s="24" t="s">
        <v>35</v>
      </c>
    </row>
    <row r="10" spans="2:26" ht="25.5" x14ac:dyDescent="0.2">
      <c r="B10" s="27" t="s">
        <v>36</v>
      </c>
      <c r="C10" s="28" t="s">
        <v>37</v>
      </c>
      <c r="D10" s="29" t="s">
        <v>38</v>
      </c>
      <c r="E10" s="30" t="s">
        <v>39</v>
      </c>
      <c r="F10" s="30" t="s">
        <v>40</v>
      </c>
      <c r="G10" s="31" t="s">
        <v>41</v>
      </c>
      <c r="H10" s="32" t="s">
        <v>42</v>
      </c>
      <c r="I10" s="33">
        <v>3058</v>
      </c>
      <c r="J10" s="34" t="s">
        <v>43</v>
      </c>
      <c r="K10" s="35" t="s">
        <v>44</v>
      </c>
      <c r="L10" s="35" t="s">
        <v>45</v>
      </c>
      <c r="M10" s="35" t="s">
        <v>46</v>
      </c>
      <c r="N10" s="35" t="s">
        <v>47</v>
      </c>
      <c r="O10" s="35" t="s">
        <v>48</v>
      </c>
      <c r="P10" s="36" t="s">
        <v>49</v>
      </c>
      <c r="Q10" s="37">
        <v>610</v>
      </c>
      <c r="R10" s="38">
        <f>+Q10</f>
        <v>610</v>
      </c>
      <c r="S10" s="38">
        <v>272</v>
      </c>
      <c r="T10" s="39">
        <f>+S10/Q10</f>
        <v>0.4459016393442623</v>
      </c>
      <c r="U10" s="39">
        <f>+S10/R10</f>
        <v>0.4459016393442623</v>
      </c>
      <c r="V10" s="40">
        <v>527919.88</v>
      </c>
      <c r="W10" s="41">
        <v>1321965.1599999999</v>
      </c>
      <c r="X10" s="42">
        <v>7525.44</v>
      </c>
      <c r="Y10" s="43">
        <f>X10/V10</f>
        <v>1.4254890344345433E-2</v>
      </c>
      <c r="Z10" s="44">
        <f>X10/W10</f>
        <v>5.6926159839189713E-3</v>
      </c>
    </row>
    <row r="11" spans="2:26" ht="36.75" customHeight="1" x14ac:dyDescent="0.2">
      <c r="B11" s="27" t="s">
        <v>36</v>
      </c>
      <c r="C11" s="28" t="s">
        <v>37</v>
      </c>
      <c r="D11" s="29" t="s">
        <v>38</v>
      </c>
      <c r="E11" s="30" t="s">
        <v>39</v>
      </c>
      <c r="F11" s="30" t="s">
        <v>40</v>
      </c>
      <c r="G11" s="31" t="s">
        <v>50</v>
      </c>
      <c r="H11" s="32" t="s">
        <v>51</v>
      </c>
      <c r="I11" s="28">
        <v>3058</v>
      </c>
      <c r="J11" s="34" t="s">
        <v>52</v>
      </c>
      <c r="K11" s="35" t="s">
        <v>44</v>
      </c>
      <c r="L11" s="35" t="s">
        <v>45</v>
      </c>
      <c r="M11" s="35" t="s">
        <v>46</v>
      </c>
      <c r="N11" s="35" t="s">
        <v>47</v>
      </c>
      <c r="O11" s="35" t="s">
        <v>48</v>
      </c>
      <c r="P11" s="36" t="s">
        <v>49</v>
      </c>
      <c r="Q11" s="45">
        <v>50</v>
      </c>
      <c r="R11" s="46">
        <f t="shared" ref="R11:R21" si="0">+Q11</f>
        <v>50</v>
      </c>
      <c r="S11" s="46">
        <v>66</v>
      </c>
      <c r="T11" s="47">
        <f>+S11/Q11</f>
        <v>1.32</v>
      </c>
      <c r="U11" s="47">
        <f>+S11/R11</f>
        <v>1.32</v>
      </c>
      <c r="V11" s="48">
        <v>22000</v>
      </c>
      <c r="W11" s="41">
        <v>41617.339999999997</v>
      </c>
      <c r="X11" s="49">
        <v>0</v>
      </c>
      <c r="Y11" s="43">
        <f t="shared" ref="Y11:Y23" si="1">X11/V11</f>
        <v>0</v>
      </c>
      <c r="Z11" s="44">
        <f t="shared" ref="Z11:Z23" si="2">X11/W11</f>
        <v>0</v>
      </c>
    </row>
    <row r="12" spans="2:26" ht="36.75" customHeight="1" x14ac:dyDescent="0.2">
      <c r="B12" s="27" t="s">
        <v>36</v>
      </c>
      <c r="C12" s="28" t="s">
        <v>37</v>
      </c>
      <c r="D12" s="29" t="s">
        <v>38</v>
      </c>
      <c r="E12" s="30" t="s">
        <v>39</v>
      </c>
      <c r="F12" s="30" t="s">
        <v>40</v>
      </c>
      <c r="G12" s="31" t="s">
        <v>50</v>
      </c>
      <c r="H12" s="31" t="s">
        <v>53</v>
      </c>
      <c r="I12" s="28">
        <v>3058</v>
      </c>
      <c r="J12" s="34" t="s">
        <v>54</v>
      </c>
      <c r="K12" s="35" t="s">
        <v>44</v>
      </c>
      <c r="L12" s="35" t="s">
        <v>45</v>
      </c>
      <c r="M12" s="35" t="s">
        <v>46</v>
      </c>
      <c r="N12" s="35" t="s">
        <v>47</v>
      </c>
      <c r="O12" s="35" t="s">
        <v>48</v>
      </c>
      <c r="P12" s="36" t="s">
        <v>49</v>
      </c>
      <c r="Q12" s="45"/>
      <c r="R12" s="46"/>
      <c r="S12" s="46"/>
      <c r="T12" s="47"/>
      <c r="U12" s="47"/>
      <c r="V12" s="48">
        <v>1000</v>
      </c>
      <c r="W12" s="41">
        <v>2000</v>
      </c>
      <c r="X12" s="49">
        <v>0</v>
      </c>
      <c r="Y12" s="43">
        <f t="shared" si="1"/>
        <v>0</v>
      </c>
      <c r="Z12" s="44">
        <f t="shared" si="2"/>
        <v>0</v>
      </c>
    </row>
    <row r="13" spans="2:26" ht="32.25" customHeight="1" x14ac:dyDescent="0.2">
      <c r="B13" s="27" t="s">
        <v>36</v>
      </c>
      <c r="C13" s="28" t="s">
        <v>37</v>
      </c>
      <c r="D13" s="29" t="s">
        <v>38</v>
      </c>
      <c r="E13" s="30" t="s">
        <v>39</v>
      </c>
      <c r="F13" s="30" t="s">
        <v>40</v>
      </c>
      <c r="G13" s="31" t="s">
        <v>55</v>
      </c>
      <c r="H13" s="32" t="s">
        <v>56</v>
      </c>
      <c r="I13" s="28">
        <v>3058</v>
      </c>
      <c r="J13" s="34" t="s">
        <v>57</v>
      </c>
      <c r="K13" s="35" t="s">
        <v>44</v>
      </c>
      <c r="L13" s="35" t="s">
        <v>45</v>
      </c>
      <c r="M13" s="35" t="s">
        <v>46</v>
      </c>
      <c r="N13" s="35" t="s">
        <v>47</v>
      </c>
      <c r="O13" s="35" t="s">
        <v>48</v>
      </c>
      <c r="P13" s="36" t="s">
        <v>49</v>
      </c>
      <c r="Q13" s="37">
        <v>410</v>
      </c>
      <c r="R13" s="38">
        <f t="shared" si="0"/>
        <v>410</v>
      </c>
      <c r="S13" s="38">
        <v>434</v>
      </c>
      <c r="T13" s="39">
        <f t="shared" ref="T13:T21" si="3">+S13/Q13</f>
        <v>1.0585365853658537</v>
      </c>
      <c r="U13" s="39">
        <f t="shared" ref="U13:U21" si="4">+S13/R13</f>
        <v>1.0585365853658537</v>
      </c>
      <c r="V13" s="48">
        <v>331826.65999999997</v>
      </c>
      <c r="W13" s="41">
        <v>708334.1</v>
      </c>
      <c r="X13" s="50">
        <v>4691.72</v>
      </c>
      <c r="Y13" s="43">
        <f t="shared" si="1"/>
        <v>1.4139068874092277E-2</v>
      </c>
      <c r="Z13" s="44">
        <f t="shared" si="2"/>
        <v>6.6235975368120785E-3</v>
      </c>
    </row>
    <row r="14" spans="2:26" ht="51" x14ac:dyDescent="0.2">
      <c r="B14" s="27" t="s">
        <v>36</v>
      </c>
      <c r="C14" s="28" t="s">
        <v>37</v>
      </c>
      <c r="D14" s="29" t="s">
        <v>38</v>
      </c>
      <c r="E14" s="30" t="s">
        <v>39</v>
      </c>
      <c r="F14" s="30" t="s">
        <v>40</v>
      </c>
      <c r="G14" s="31" t="s">
        <v>58</v>
      </c>
      <c r="H14" s="32" t="s">
        <v>59</v>
      </c>
      <c r="I14" s="28">
        <v>3058</v>
      </c>
      <c r="J14" s="51" t="s">
        <v>60</v>
      </c>
      <c r="K14" s="35" t="s">
        <v>44</v>
      </c>
      <c r="L14" s="35" t="s">
        <v>45</v>
      </c>
      <c r="M14" s="35" t="s">
        <v>46</v>
      </c>
      <c r="N14" s="35" t="s">
        <v>47</v>
      </c>
      <c r="O14" s="35" t="s">
        <v>48</v>
      </c>
      <c r="P14" s="36" t="s">
        <v>49</v>
      </c>
      <c r="Q14" s="37">
        <v>960</v>
      </c>
      <c r="R14" s="38">
        <f t="shared" si="0"/>
        <v>960</v>
      </c>
      <c r="S14" s="38">
        <v>845</v>
      </c>
      <c r="T14" s="39">
        <f t="shared" si="3"/>
        <v>0.88020833333333337</v>
      </c>
      <c r="U14" s="39">
        <f t="shared" si="4"/>
        <v>0.88020833333333337</v>
      </c>
      <c r="V14" s="48">
        <v>132626.34</v>
      </c>
      <c r="W14" s="41">
        <v>268750.43</v>
      </c>
      <c r="X14" s="50">
        <v>1852.06</v>
      </c>
      <c r="Y14" s="43">
        <f t="shared" si="1"/>
        <v>1.3964496042038105E-2</v>
      </c>
      <c r="Z14" s="44">
        <f t="shared" si="2"/>
        <v>6.8913750203115952E-3</v>
      </c>
    </row>
    <row r="15" spans="2:26" ht="38.25" x14ac:dyDescent="0.2">
      <c r="B15" s="52" t="s">
        <v>36</v>
      </c>
      <c r="C15" s="28" t="s">
        <v>37</v>
      </c>
      <c r="D15" s="29" t="s">
        <v>38</v>
      </c>
      <c r="E15" s="30" t="s">
        <v>39</v>
      </c>
      <c r="F15" s="30" t="s">
        <v>40</v>
      </c>
      <c r="G15" s="53" t="s">
        <v>61</v>
      </c>
      <c r="H15" s="32" t="s">
        <v>62</v>
      </c>
      <c r="I15" s="28">
        <v>3058</v>
      </c>
      <c r="J15" s="54" t="s">
        <v>63</v>
      </c>
      <c r="K15" s="35" t="s">
        <v>44</v>
      </c>
      <c r="L15" s="35" t="s">
        <v>45</v>
      </c>
      <c r="M15" s="35" t="s">
        <v>46</v>
      </c>
      <c r="N15" s="35" t="s">
        <v>47</v>
      </c>
      <c r="O15" s="35" t="s">
        <v>48</v>
      </c>
      <c r="P15" s="36" t="s">
        <v>49</v>
      </c>
      <c r="Q15" s="37">
        <v>4</v>
      </c>
      <c r="R15" s="38">
        <f t="shared" si="0"/>
        <v>4</v>
      </c>
      <c r="S15" s="38">
        <v>0</v>
      </c>
      <c r="T15" s="39">
        <f t="shared" si="3"/>
        <v>0</v>
      </c>
      <c r="U15" s="39">
        <f t="shared" si="4"/>
        <v>0</v>
      </c>
      <c r="V15" s="48">
        <v>754906.39</v>
      </c>
      <c r="W15" s="41">
        <v>1261899.06</v>
      </c>
      <c r="X15" s="50">
        <v>6712.82</v>
      </c>
      <c r="Y15" s="43">
        <f t="shared" si="1"/>
        <v>8.8922548397027072E-3</v>
      </c>
      <c r="Z15" s="44">
        <f t="shared" si="2"/>
        <v>5.3196172441875023E-3</v>
      </c>
    </row>
    <row r="16" spans="2:26" ht="47.25" customHeight="1" x14ac:dyDescent="0.2">
      <c r="B16" s="52" t="s">
        <v>36</v>
      </c>
      <c r="C16" s="28" t="s">
        <v>37</v>
      </c>
      <c r="D16" s="29" t="s">
        <v>38</v>
      </c>
      <c r="E16" s="30" t="s">
        <v>39</v>
      </c>
      <c r="F16" s="30" t="s">
        <v>40</v>
      </c>
      <c r="G16" s="31" t="s">
        <v>64</v>
      </c>
      <c r="H16" s="32" t="s">
        <v>65</v>
      </c>
      <c r="I16" s="28">
        <v>3058</v>
      </c>
      <c r="J16" s="55" t="s">
        <v>66</v>
      </c>
      <c r="K16" s="35" t="s">
        <v>44</v>
      </c>
      <c r="L16" s="35" t="s">
        <v>45</v>
      </c>
      <c r="M16" s="35" t="s">
        <v>46</v>
      </c>
      <c r="N16" s="35" t="s">
        <v>47</v>
      </c>
      <c r="O16" s="35" t="s">
        <v>48</v>
      </c>
      <c r="P16" s="36" t="s">
        <v>49</v>
      </c>
      <c r="Q16" s="37">
        <v>80</v>
      </c>
      <c r="R16" s="38">
        <f t="shared" si="0"/>
        <v>80</v>
      </c>
      <c r="S16" s="38">
        <v>80</v>
      </c>
      <c r="T16" s="39">
        <f t="shared" si="3"/>
        <v>1</v>
      </c>
      <c r="U16" s="39">
        <f t="shared" si="4"/>
        <v>1</v>
      </c>
      <c r="V16" s="48">
        <v>618587.68999999994</v>
      </c>
      <c r="W16" s="41">
        <v>1282276.46</v>
      </c>
      <c r="X16" s="50">
        <v>7382.58</v>
      </c>
      <c r="Y16" s="43">
        <f t="shared" si="1"/>
        <v>1.193457309181177E-2</v>
      </c>
      <c r="Z16" s="44">
        <f t="shared" si="2"/>
        <v>5.7574011769661593E-3</v>
      </c>
    </row>
    <row r="17" spans="1:26" ht="51" x14ac:dyDescent="0.2">
      <c r="B17" s="52" t="s">
        <v>36</v>
      </c>
      <c r="C17" s="28" t="s">
        <v>37</v>
      </c>
      <c r="D17" s="29" t="s">
        <v>38</v>
      </c>
      <c r="E17" s="30" t="s">
        <v>39</v>
      </c>
      <c r="F17" s="30" t="s">
        <v>40</v>
      </c>
      <c r="G17" s="31" t="s">
        <v>67</v>
      </c>
      <c r="H17" s="32" t="s">
        <v>68</v>
      </c>
      <c r="I17" s="28">
        <v>3058</v>
      </c>
      <c r="J17" s="55" t="s">
        <v>69</v>
      </c>
      <c r="K17" s="35" t="s">
        <v>44</v>
      </c>
      <c r="L17" s="35" t="s">
        <v>45</v>
      </c>
      <c r="M17" s="35" t="s">
        <v>46</v>
      </c>
      <c r="N17" s="35" t="s">
        <v>47</v>
      </c>
      <c r="O17" s="35" t="s">
        <v>48</v>
      </c>
      <c r="P17" s="36" t="s">
        <v>49</v>
      </c>
      <c r="Q17" s="37">
        <v>1045</v>
      </c>
      <c r="R17" s="38">
        <f t="shared" si="0"/>
        <v>1045</v>
      </c>
      <c r="S17" s="38">
        <v>943</v>
      </c>
      <c r="T17" s="39">
        <f t="shared" si="3"/>
        <v>0.90239234449760763</v>
      </c>
      <c r="U17" s="39">
        <f t="shared" si="4"/>
        <v>0.90239234449760763</v>
      </c>
      <c r="V17" s="48">
        <v>369826.66</v>
      </c>
      <c r="W17" s="41">
        <v>972480.69</v>
      </c>
      <c r="X17" s="50">
        <v>4330.28</v>
      </c>
      <c r="Y17" s="43">
        <f t="shared" si="1"/>
        <v>1.1708944941935771E-2</v>
      </c>
      <c r="Z17" s="44">
        <f t="shared" si="2"/>
        <v>4.4528184924679587E-3</v>
      </c>
    </row>
    <row r="18" spans="1:26" ht="27.75" customHeight="1" x14ac:dyDescent="0.2">
      <c r="B18" s="52" t="s">
        <v>36</v>
      </c>
      <c r="C18" s="28" t="s">
        <v>37</v>
      </c>
      <c r="D18" s="29" t="s">
        <v>38</v>
      </c>
      <c r="E18" s="30" t="s">
        <v>39</v>
      </c>
      <c r="F18" s="30" t="s">
        <v>40</v>
      </c>
      <c r="G18" s="31" t="s">
        <v>70</v>
      </c>
      <c r="H18" s="32" t="s">
        <v>71</v>
      </c>
      <c r="I18" s="28">
        <v>3058</v>
      </c>
      <c r="J18" s="55" t="s">
        <v>72</v>
      </c>
      <c r="K18" s="35" t="s">
        <v>44</v>
      </c>
      <c r="L18" s="35" t="s">
        <v>45</v>
      </c>
      <c r="M18" s="35" t="s">
        <v>46</v>
      </c>
      <c r="N18" s="35" t="s">
        <v>47</v>
      </c>
      <c r="O18" s="35" t="s">
        <v>48</v>
      </c>
      <c r="P18" s="36" t="s">
        <v>49</v>
      </c>
      <c r="Q18" s="45">
        <v>1151</v>
      </c>
      <c r="R18" s="56">
        <f t="shared" si="0"/>
        <v>1151</v>
      </c>
      <c r="S18" s="56">
        <v>845</v>
      </c>
      <c r="T18" s="47">
        <f t="shared" si="3"/>
        <v>0.73414422241529109</v>
      </c>
      <c r="U18" s="47">
        <f t="shared" si="4"/>
        <v>0.73414422241529109</v>
      </c>
      <c r="V18" s="48">
        <v>6303064.1299999999</v>
      </c>
      <c r="W18" s="41">
        <v>16568947.210000001</v>
      </c>
      <c r="X18" s="50">
        <v>80062.7</v>
      </c>
      <c r="Y18" s="43">
        <f t="shared" si="1"/>
        <v>1.270218711863241E-2</v>
      </c>
      <c r="Z18" s="44">
        <f t="shared" si="2"/>
        <v>4.8320933723344272E-3</v>
      </c>
    </row>
    <row r="19" spans="1:26" ht="27.75" customHeight="1" x14ac:dyDescent="0.2">
      <c r="B19" s="52" t="s">
        <v>36</v>
      </c>
      <c r="C19" s="28" t="s">
        <v>37</v>
      </c>
      <c r="D19" s="29" t="s">
        <v>38</v>
      </c>
      <c r="E19" s="30" t="s">
        <v>39</v>
      </c>
      <c r="F19" s="30" t="s">
        <v>40</v>
      </c>
      <c r="G19" s="31" t="s">
        <v>70</v>
      </c>
      <c r="H19" s="32" t="s">
        <v>73</v>
      </c>
      <c r="I19" s="28">
        <v>3058</v>
      </c>
      <c r="J19" s="55" t="s">
        <v>72</v>
      </c>
      <c r="K19" s="35" t="s">
        <v>44</v>
      </c>
      <c r="L19" s="35" t="s">
        <v>45</v>
      </c>
      <c r="M19" s="35" t="s">
        <v>46</v>
      </c>
      <c r="N19" s="35" t="s">
        <v>47</v>
      </c>
      <c r="O19" s="35" t="s">
        <v>48</v>
      </c>
      <c r="P19" s="36" t="s">
        <v>49</v>
      </c>
      <c r="Q19" s="45"/>
      <c r="R19" s="56"/>
      <c r="S19" s="56"/>
      <c r="T19" s="47"/>
      <c r="U19" s="47"/>
      <c r="V19" s="48">
        <v>459997.04</v>
      </c>
      <c r="W19" s="41">
        <v>928790.51</v>
      </c>
      <c r="X19" s="50">
        <v>6259.82</v>
      </c>
      <c r="Y19" s="43">
        <f t="shared" si="1"/>
        <v>1.3608391914869714E-2</v>
      </c>
      <c r="Z19" s="44">
        <f t="shared" si="2"/>
        <v>6.7397544791882079E-3</v>
      </c>
    </row>
    <row r="20" spans="1:26" ht="27.75" customHeight="1" x14ac:dyDescent="0.2">
      <c r="B20" s="52" t="s">
        <v>36</v>
      </c>
      <c r="C20" s="28" t="s">
        <v>37</v>
      </c>
      <c r="D20" s="29" t="s">
        <v>38</v>
      </c>
      <c r="E20" s="30" t="s">
        <v>39</v>
      </c>
      <c r="F20" s="30" t="s">
        <v>40</v>
      </c>
      <c r="G20" s="31" t="s">
        <v>70</v>
      </c>
      <c r="H20" s="32" t="s">
        <v>74</v>
      </c>
      <c r="I20" s="28">
        <v>3058</v>
      </c>
      <c r="J20" s="55" t="s">
        <v>72</v>
      </c>
      <c r="K20" s="35" t="s">
        <v>44</v>
      </c>
      <c r="L20" s="35" t="s">
        <v>45</v>
      </c>
      <c r="M20" s="35" t="s">
        <v>46</v>
      </c>
      <c r="N20" s="35" t="s">
        <v>47</v>
      </c>
      <c r="O20" s="35" t="s">
        <v>48</v>
      </c>
      <c r="P20" s="36" t="s">
        <v>49</v>
      </c>
      <c r="Q20" s="45"/>
      <c r="R20" s="56"/>
      <c r="S20" s="56"/>
      <c r="T20" s="47"/>
      <c r="U20" s="47"/>
      <c r="V20" s="57">
        <v>0</v>
      </c>
      <c r="W20" s="41">
        <v>29099770.809999999</v>
      </c>
      <c r="X20" s="49">
        <v>0</v>
      </c>
      <c r="Y20" s="43">
        <v>0</v>
      </c>
      <c r="Z20" s="44">
        <f t="shared" si="2"/>
        <v>0</v>
      </c>
    </row>
    <row r="21" spans="1:26" ht="38.25" x14ac:dyDescent="0.2">
      <c r="B21" s="27" t="s">
        <v>36</v>
      </c>
      <c r="C21" s="28" t="s">
        <v>37</v>
      </c>
      <c r="D21" s="29" t="s">
        <v>38</v>
      </c>
      <c r="E21" s="30" t="s">
        <v>39</v>
      </c>
      <c r="F21" s="30" t="s">
        <v>40</v>
      </c>
      <c r="G21" s="31" t="s">
        <v>75</v>
      </c>
      <c r="H21" s="32" t="s">
        <v>76</v>
      </c>
      <c r="I21" s="28">
        <v>3058</v>
      </c>
      <c r="J21" s="55" t="s">
        <v>77</v>
      </c>
      <c r="K21" s="35" t="s">
        <v>44</v>
      </c>
      <c r="L21" s="35" t="s">
        <v>45</v>
      </c>
      <c r="M21" s="35" t="s">
        <v>46</v>
      </c>
      <c r="N21" s="35" t="s">
        <v>47</v>
      </c>
      <c r="O21" s="35" t="s">
        <v>48</v>
      </c>
      <c r="P21" s="36" t="s">
        <v>49</v>
      </c>
      <c r="Q21" s="37">
        <v>1</v>
      </c>
      <c r="R21" s="38">
        <f t="shared" si="0"/>
        <v>1</v>
      </c>
      <c r="S21" s="38">
        <v>1</v>
      </c>
      <c r="T21" s="39">
        <f t="shared" si="3"/>
        <v>1</v>
      </c>
      <c r="U21" s="39">
        <f t="shared" si="4"/>
        <v>1</v>
      </c>
      <c r="V21" s="48">
        <v>498090.71</v>
      </c>
      <c r="W21" s="41">
        <v>975919.96</v>
      </c>
      <c r="X21" s="50">
        <v>5513.76</v>
      </c>
      <c r="Y21" s="43">
        <f t="shared" si="1"/>
        <v>1.1069790882066442E-2</v>
      </c>
      <c r="Z21" s="44">
        <f t="shared" si="2"/>
        <v>5.6498075928275923E-3</v>
      </c>
    </row>
    <row r="22" spans="1:26" ht="57.75" customHeight="1" x14ac:dyDescent="0.25">
      <c r="B22" s="52"/>
      <c r="C22" s="58"/>
      <c r="D22" s="29"/>
      <c r="E22" s="30"/>
      <c r="F22" s="30"/>
      <c r="G22" s="31"/>
      <c r="H22" s="37" t="s">
        <v>78</v>
      </c>
      <c r="I22" s="28">
        <v>3058</v>
      </c>
      <c r="J22" s="59" t="s">
        <v>79</v>
      </c>
      <c r="K22" s="35"/>
      <c r="L22" s="35"/>
      <c r="M22" s="35"/>
      <c r="N22" s="35"/>
      <c r="O22" s="35"/>
      <c r="P22" s="36"/>
      <c r="Q22" s="37"/>
      <c r="R22" s="38"/>
      <c r="S22" s="38"/>
      <c r="T22" s="39"/>
      <c r="U22" s="39"/>
      <c r="V22" s="48">
        <v>3552403.8</v>
      </c>
      <c r="W22" s="41">
        <v>5859738.5700000003</v>
      </c>
      <c r="X22" s="50">
        <v>24495.02</v>
      </c>
      <c r="Y22" s="43">
        <f t="shared" si="1"/>
        <v>6.8953366168564515E-3</v>
      </c>
      <c r="Z22" s="44">
        <f t="shared" si="2"/>
        <v>4.1802240334418194E-3</v>
      </c>
    </row>
    <row r="23" spans="1:26" ht="12.75" customHeight="1" x14ac:dyDescent="0.25">
      <c r="B23" s="52"/>
      <c r="C23" s="58"/>
      <c r="D23" s="29"/>
      <c r="E23" s="30"/>
      <c r="F23" s="30"/>
      <c r="G23" s="31"/>
      <c r="H23" s="60" t="s">
        <v>80</v>
      </c>
      <c r="I23" s="28">
        <v>3058</v>
      </c>
      <c r="J23" s="59"/>
      <c r="K23" s="61"/>
      <c r="L23" s="61"/>
      <c r="M23" s="61"/>
      <c r="N23" s="61"/>
      <c r="O23" s="61"/>
      <c r="P23" s="61"/>
      <c r="Q23" s="60"/>
      <c r="R23" s="38"/>
      <c r="S23" s="38"/>
      <c r="T23" s="39"/>
      <c r="U23" s="39"/>
      <c r="V23" s="48">
        <v>1049450.48</v>
      </c>
      <c r="W23" s="41">
        <v>6442088.7000000002</v>
      </c>
      <c r="X23" s="50">
        <v>17952.8</v>
      </c>
      <c r="Y23" s="43">
        <f t="shared" si="1"/>
        <v>1.7106857676600425E-2</v>
      </c>
      <c r="Z23" s="44">
        <f t="shared" si="2"/>
        <v>2.7867980147494708E-3</v>
      </c>
    </row>
    <row r="24" spans="1:26" ht="12.75" customHeight="1" x14ac:dyDescent="0.25">
      <c r="B24" s="62"/>
      <c r="C24" s="62"/>
      <c r="D24" s="62"/>
      <c r="E24" s="63"/>
      <c r="F24" s="64"/>
      <c r="G24" s="65"/>
      <c r="H24" s="65"/>
      <c r="I24" s="65"/>
      <c r="J24" s="59" t="s">
        <v>81</v>
      </c>
      <c r="K24" s="64"/>
      <c r="L24" s="64"/>
      <c r="M24" s="64"/>
      <c r="N24" s="64"/>
      <c r="O24" s="64"/>
      <c r="P24" s="63"/>
      <c r="Q24" s="37"/>
      <c r="R24" s="66"/>
      <c r="S24" s="66"/>
      <c r="T24" s="67"/>
      <c r="U24" s="68"/>
      <c r="V24" s="48"/>
      <c r="W24" s="67"/>
      <c r="X24" s="49"/>
      <c r="Y24" s="69"/>
      <c r="Z24" s="49"/>
    </row>
    <row r="25" spans="1:26" ht="12.75" customHeight="1" x14ac:dyDescent="0.25">
      <c r="B25" s="62"/>
      <c r="C25" s="62"/>
      <c r="D25" s="62"/>
      <c r="E25" s="63"/>
      <c r="F25" s="63"/>
      <c r="G25" s="65"/>
      <c r="H25" s="65"/>
      <c r="I25" s="65"/>
      <c r="J25" s="59"/>
      <c r="K25" s="64"/>
      <c r="L25" s="64"/>
      <c r="M25" s="64"/>
      <c r="N25" s="64"/>
      <c r="O25" s="64"/>
      <c r="P25" s="63"/>
      <c r="Q25" s="37"/>
      <c r="R25" s="66"/>
      <c r="S25" s="66"/>
      <c r="T25" s="67"/>
      <c r="U25" s="68"/>
      <c r="V25" s="57"/>
      <c r="W25" s="68"/>
      <c r="X25" s="70"/>
      <c r="Y25" s="68"/>
      <c r="Z25" s="70"/>
    </row>
    <row r="26" spans="1:26" x14ac:dyDescent="0.2">
      <c r="B26" s="62"/>
      <c r="C26" s="62"/>
      <c r="D26" s="62"/>
      <c r="E26" s="71"/>
      <c r="F26" s="71"/>
      <c r="G26" s="71"/>
      <c r="H26" s="71"/>
      <c r="I26" s="72"/>
      <c r="J26" s="73"/>
      <c r="K26" s="73"/>
      <c r="L26" s="73"/>
      <c r="M26" s="73"/>
      <c r="N26" s="73"/>
      <c r="O26" s="73"/>
      <c r="P26" s="71"/>
      <c r="Q26" s="74"/>
      <c r="R26" s="68"/>
      <c r="S26" s="68"/>
      <c r="T26" s="75"/>
      <c r="U26" s="68"/>
      <c r="V26" s="57"/>
      <c r="W26" s="68"/>
      <c r="X26" s="70"/>
      <c r="Y26" s="68"/>
      <c r="Z26" s="70"/>
    </row>
    <row r="27" spans="1:26" x14ac:dyDescent="0.2">
      <c r="B27" s="62"/>
      <c r="C27" s="62"/>
      <c r="D27" s="62"/>
      <c r="E27" s="63"/>
      <c r="F27" s="63"/>
      <c r="G27" s="65"/>
      <c r="H27" s="65"/>
      <c r="I27" s="65"/>
      <c r="J27" s="64"/>
      <c r="K27" s="64"/>
      <c r="L27" s="64"/>
      <c r="M27" s="64"/>
      <c r="N27" s="64"/>
      <c r="O27" s="64"/>
      <c r="P27" s="63"/>
      <c r="Q27" s="74"/>
      <c r="R27" s="68"/>
      <c r="S27" s="68"/>
      <c r="T27" s="75"/>
      <c r="U27" s="70"/>
      <c r="V27" s="68"/>
      <c r="W27" s="68"/>
      <c r="X27" s="70"/>
      <c r="Y27" s="68"/>
      <c r="Z27" s="70"/>
    </row>
    <row r="28" spans="1:26" x14ac:dyDescent="0.2">
      <c r="B28" s="76"/>
      <c r="C28" s="77"/>
      <c r="D28" s="77"/>
      <c r="E28" s="78"/>
      <c r="F28" s="78"/>
      <c r="G28" s="79"/>
      <c r="H28" s="79"/>
      <c r="I28" s="79"/>
      <c r="J28" s="80"/>
      <c r="K28" s="80"/>
      <c r="L28" s="80"/>
      <c r="M28" s="80"/>
      <c r="N28" s="80"/>
      <c r="O28" s="80"/>
      <c r="P28" s="78"/>
      <c r="Q28" s="8"/>
      <c r="R28" s="81"/>
      <c r="S28" s="81"/>
      <c r="T28" s="81"/>
      <c r="U28" s="82"/>
      <c r="V28" s="68"/>
      <c r="W28" s="68"/>
      <c r="X28" s="82"/>
      <c r="Y28" s="68"/>
      <c r="Z28" s="70"/>
    </row>
    <row r="29" spans="1:26" s="94" customFormat="1" x14ac:dyDescent="0.2">
      <c r="A29" s="83"/>
      <c r="B29" s="84"/>
      <c r="C29" s="85" t="s">
        <v>82</v>
      </c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  <c r="R29" s="89"/>
      <c r="S29" s="90"/>
      <c r="T29" s="91"/>
      <c r="U29" s="92"/>
      <c r="V29" s="93">
        <f>SUM(V10:V28)</f>
        <v>14621699.780000001</v>
      </c>
      <c r="W29" s="93">
        <f>SUM(W10:W28)</f>
        <v>65734579.000000007</v>
      </c>
      <c r="X29" s="93">
        <f>SUM(X10:X28)</f>
        <v>166779</v>
      </c>
      <c r="Y29" s="92">
        <v>0</v>
      </c>
      <c r="Z29" s="92">
        <v>0</v>
      </c>
    </row>
    <row r="30" spans="1:26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26" x14ac:dyDescent="0.2">
      <c r="B31" s="95" t="s">
        <v>83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6" s="75" customFormat="1" x14ac:dyDescent="0.2"/>
    <row r="33" spans="4:25" s="75" customFormat="1" x14ac:dyDescent="0.2"/>
    <row r="34" spans="4:25" s="75" customFormat="1" x14ac:dyDescent="0.2">
      <c r="D34" s="96"/>
      <c r="E34" s="96"/>
      <c r="F34" s="96"/>
      <c r="G34" s="96"/>
      <c r="H34" s="96"/>
      <c r="I34" s="96"/>
      <c r="J34" s="96"/>
      <c r="K34" s="96"/>
      <c r="V34" s="96"/>
      <c r="W34" s="96"/>
      <c r="X34" s="96"/>
      <c r="Y34" s="96"/>
    </row>
    <row r="35" spans="4:25" s="75" customFormat="1" ht="12.75" customHeight="1" x14ac:dyDescent="0.2">
      <c r="D35" s="97"/>
      <c r="E35" s="97"/>
      <c r="F35" s="97"/>
      <c r="G35" s="97"/>
      <c r="H35" s="97"/>
      <c r="I35" s="97"/>
      <c r="J35" s="97"/>
      <c r="K35" s="97"/>
      <c r="V35" s="97"/>
      <c r="W35" s="97"/>
      <c r="X35" s="97"/>
      <c r="Y35" s="97"/>
    </row>
    <row r="36" spans="4:25" x14ac:dyDescent="0.2">
      <c r="D36" s="75"/>
      <c r="E36" s="68"/>
      <c r="F36" s="68"/>
      <c r="G36" s="68"/>
      <c r="H36" s="68"/>
      <c r="I36" s="98"/>
      <c r="J36" s="98"/>
      <c r="K36" s="98"/>
      <c r="L36" s="98"/>
      <c r="M36" s="98"/>
      <c r="N36" s="98"/>
      <c r="O36" s="98"/>
      <c r="P36" s="98"/>
    </row>
  </sheetData>
  <mergeCells count="46">
    <mergeCell ref="D34:K34"/>
    <mergeCell ref="V34:Y34"/>
    <mergeCell ref="D35:K35"/>
    <mergeCell ref="V35:Y35"/>
    <mergeCell ref="I36:P36"/>
    <mergeCell ref="Q18:Q20"/>
    <mergeCell ref="R18:R20"/>
    <mergeCell ref="S18:S20"/>
    <mergeCell ref="T18:T20"/>
    <mergeCell ref="U18:U20"/>
    <mergeCell ref="C29:D29"/>
    <mergeCell ref="T8:U8"/>
    <mergeCell ref="V8:V9"/>
    <mergeCell ref="W8:W9"/>
    <mergeCell ref="X8:X9"/>
    <mergeCell ref="Y8:Z8"/>
    <mergeCell ref="Q11:Q12"/>
    <mergeCell ref="R11:R12"/>
    <mergeCell ref="S11:S12"/>
    <mergeCell ref="T11:T12"/>
    <mergeCell ref="U11:U12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Z2"/>
    <mergeCell ref="B3:Z3"/>
    <mergeCell ref="B7:C7"/>
    <mergeCell ref="D7:I7"/>
    <mergeCell ref="J7:P7"/>
    <mergeCell ref="Q7:U7"/>
    <mergeCell ref="V7:Z7"/>
  </mergeCells>
  <dataValidations count="16">
    <dataValidation allowBlank="1" showInputMessage="1" showErrorMessage="1" prompt="Señalar la dimensión bajo la cual se mide el objetivo. Ej: eficiencia, eficacia, economía, calidad." sqref="M8:M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Indicar si el indicador es estratégico o de gestión." sqref="L8:L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Unidad responsable del programa." sqref="I8:I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Valor absoluto y relativo que registre el gasto con relación a la meta anual." sqref="V7:Z7"/>
    <dataValidation allowBlank="1" showInputMessage="1" showErrorMessage="1" prompt="Nivel cuantificable anual de las metas aprobadas y modificadas." sqref="Q7:U7"/>
  </dataValidations>
  <pageMargins left="0.70866141732283472" right="0.70866141732283472" top="0.74803149606299213" bottom="0.74803149606299213" header="0.31496062992125984" footer="0.31496062992125984"/>
  <pageSetup scale="35" orientation="landscape" r:id="rId1"/>
  <headerFooter>
    <oddFooter>&amp;CPágina 3</oddFooter>
  </headerFooter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2018-04-20T16:28:51Z</dcterms:created>
  <dcterms:modified xsi:type="dcterms:W3CDTF">2018-04-20T16:29:03Z</dcterms:modified>
</cp:coreProperties>
</file>